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2"/>
  </bookViews>
  <sheets>
    <sheet name="Zestawienie zbiorcze" sheetId="1" r:id="rId1"/>
    <sheet name="Kampus Banacha" sheetId="2" r:id="rId2"/>
    <sheet name="Kampus Lindleya" sheetId="3" r:id="rId3"/>
  </sheets>
  <definedNames>
    <definedName name="_xlnm.Print_Area" localSheetId="1">'Kampus Banacha'!$B$1:$V$26</definedName>
  </definedNames>
  <calcPr fullCalcOnLoad="1"/>
</workbook>
</file>

<file path=xl/sharedStrings.xml><?xml version="1.0" encoding="utf-8"?>
<sst xmlns="http://schemas.openxmlformats.org/spreadsheetml/2006/main" count="169" uniqueCount="80">
  <si>
    <t>kg</t>
  </si>
  <si>
    <t>szt.</t>
  </si>
  <si>
    <r>
      <t>m</t>
    </r>
    <r>
      <rPr>
        <vertAlign val="superscript"/>
        <sz val="10"/>
        <rFont val="Arial CE"/>
        <family val="2"/>
      </rPr>
      <t>2</t>
    </r>
  </si>
  <si>
    <t>KAMPUS LINDLEYA</t>
  </si>
  <si>
    <t>ORIENTACYJNA częstotliwość prania</t>
  </si>
  <si>
    <t>Kampus Lindleya</t>
  </si>
  <si>
    <t>L.p.</t>
  </si>
  <si>
    <t>Asortyment</t>
  </si>
  <si>
    <t xml:space="preserve">Ilość </t>
  </si>
  <si>
    <t>Jednostka miary</t>
  </si>
  <si>
    <t>Ilość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</si>
  <si>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</si>
  <si>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</si>
  <si>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</si>
  <si>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</si>
  <si>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</si>
  <si>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</si>
  <si>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</si>
  <si>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</si>
  <si>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</si>
  <si>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Bielizna pościelowa</t>
  </si>
  <si>
    <t>raz na  miesiąc</t>
  </si>
  <si>
    <t>Razem</t>
  </si>
  <si>
    <t>OPIS  PRZEDMIOTU  ZAMÓWIENIA</t>
  </si>
  <si>
    <t>Jednostki miary</t>
  </si>
  <si>
    <t>KAMPUS BANACHA I BAZY POZOSTAŁEJ</t>
  </si>
  <si>
    <t>Kampus Banacha
i  Bazy Pozostałej</t>
  </si>
  <si>
    <t>Lp.</t>
  </si>
  <si>
    <t>Prześcieradła</t>
  </si>
  <si>
    <t>ilość</t>
  </si>
  <si>
    <t xml:space="preserve">RAZEM </t>
  </si>
  <si>
    <t>pranie asortymentu w 
w okresach 3 tygodniowych</t>
  </si>
  <si>
    <t>Bluza sekcyjna rozpinana biała</t>
  </si>
  <si>
    <t>Bluza sekcyjna kolorowa</t>
  </si>
  <si>
    <t>Spodnie sekcyjne białe</t>
  </si>
  <si>
    <t>Spodnie sekcyjne kolorowe</t>
  </si>
  <si>
    <t>Usługi pralnicze dla jednostek organizacyjnych 
Warszawskiego Uniwersytetu Medycznego 
w okresie 12 miesięcy- zestawienie zbiorcze</t>
  </si>
  <si>
    <t>raz na  2 miesiące</t>
  </si>
  <si>
    <t>Sekcja Farmacja i CePT ul. Banacha 1</t>
  </si>
  <si>
    <t>Zakład Immunopatologii ul. Pawińskiego 3c</t>
  </si>
  <si>
    <t>Dział Fotomedyczny ul. Banacha 1a blok E</t>
  </si>
  <si>
    <t>Zakład Fizjologii Człowieka ul. Banacha 1b</t>
  </si>
  <si>
    <t>Dom Studenta nr 1 ul. Baonu Pięść 9</t>
  </si>
  <si>
    <t>Dom Studenta nr 2 i 2bis ul Karolkowa 84</t>
  </si>
  <si>
    <t>Koszulka (znacznik)</t>
  </si>
  <si>
    <t>pranie asortymentu raz na tydzień</t>
  </si>
  <si>
    <t xml:space="preserve">                                       
zasłony, firany, sukno  2 x w roku                                             
1 raz w miesiącu - pozostały asortyment</t>
  </si>
  <si>
    <t>Zakład Epidemiologii 
ul. Oczki 3</t>
  </si>
  <si>
    <t>Skarpety</t>
  </si>
  <si>
    <t>Zakład Podstaw Pielęgniarstwa ul. Ciołka 27</t>
  </si>
  <si>
    <t>Zakład Żywienia Człowieka 
ul. Ciołka 27</t>
  </si>
  <si>
    <t>Studium Wychowania Fizycznego 
ul. Ks. Trojdena 2c</t>
  </si>
  <si>
    <t>Zakład Rehabilitacji 
ul. Ks. Trojdena 2c</t>
  </si>
  <si>
    <t>Centrum Sportowo-Refabilitacyjne 
ul. Ks. Trojdena 2c</t>
  </si>
  <si>
    <t>Biały komplet:
bluza i spodnie/
spódnica</t>
  </si>
  <si>
    <t>Uwaga! *</t>
  </si>
  <si>
    <t xml:space="preserve">                                       
zasłony, firany, sukno  2 x w roku, koce raz w semestrze,                                             
1 raz w miesiącu - pozostały asortyment</t>
  </si>
  <si>
    <t>para</t>
  </si>
  <si>
    <t>25 kompletów, 
5 fartuchów  
i 15 par skarpet - raz na tydzień</t>
  </si>
  <si>
    <t>pościel 1 raz w roku</t>
  </si>
  <si>
    <t>Zakład Medycyny Sądowej ul. Oczki 1</t>
  </si>
  <si>
    <t>32-36 fartuchów x mc</t>
  </si>
  <si>
    <t>Firany - 2 razy w roku, pozostały asortyment raz na miesiąc.</t>
  </si>
  <si>
    <t>Centrum Biostruktury 
ul. Chałubińskiego 5</t>
  </si>
  <si>
    <t>Instytut Medycyny Społecznej 
ul. Oczki 3</t>
  </si>
  <si>
    <t>Zakład Genetyki Medycznej 
ul. Pawińskiego 3c</t>
  </si>
  <si>
    <t>Sekcja Rektorat, CD i CBI ul. Żwirki i Wigury 61</t>
  </si>
  <si>
    <t xml:space="preserve"> Katedra i Zakład Patologii Ogólnej i Doświadczalnej 
ul. Pawińskiego 3c</t>
  </si>
  <si>
    <t>Zakład Biochemii - sala ćwiczeń - 
ul. Banacha 1</t>
  </si>
  <si>
    <t>Zakład Immunologii 
ul. Nielubowicza 5 blok F</t>
  </si>
  <si>
    <t>ręczniki 2 x w roku, koce 1x w roku</t>
  </si>
  <si>
    <r>
      <t>m</t>
    </r>
    <r>
      <rPr>
        <vertAlign val="superscript"/>
        <sz val="11"/>
        <rFont val="Arial CE"/>
        <family val="2"/>
      </rPr>
      <t>2</t>
    </r>
  </si>
  <si>
    <t>Zakład Mikrobiologii 
Farmaceutycznej 
ul. Oczki 3</t>
  </si>
  <si>
    <t>Fartuchy białe i zielone, bluzy i spodnie (białe i kolorowe) - 
1raz w tygodniu, ręczniki i ścierki, bielizna pościelowa - 
20xroku; obrusy - 8xroku; sukno zielone, firany - 2xroku;
 zasłony - 4xroku.</t>
  </si>
  <si>
    <t>Fartuchy białe, ręczniki i ścierki - 16xroku.</t>
  </si>
  <si>
    <t>Biały komplet:
bluza i spodnie/spódnica</t>
  </si>
  <si>
    <t>ścierki/ręczniki raz na mc</t>
  </si>
  <si>
    <r>
      <t>m</t>
    </r>
    <r>
      <rPr>
        <vertAlign val="superscript"/>
        <sz val="9"/>
        <rFont val="Arial CE"/>
        <family val="2"/>
      </rPr>
      <t>2</t>
    </r>
  </si>
  <si>
    <t>Laboratorium Badawcze-Bank Komórek *
ul. Banacha 1b</t>
  </si>
  <si>
    <r>
      <t>Dotyczy: Laboratorium Badawczego-Banku Komórek: fartuchy, białe komplety (bluzy i spodnie) i skarpety mają być prane osobno, a także nie mogą być mieszane z praniem z innych jednostek. Bluzy i spodnie mają być pakowane po kilka sztuk, w kompletach z jednakowym rozmiarem. Temperatura prania nie może być niższa niz 60</t>
    </r>
    <r>
      <rPr>
        <sz val="9"/>
        <rFont val="Arial"/>
        <family val="2"/>
      </rPr>
      <t>º</t>
    </r>
    <r>
      <rPr>
        <sz val="9"/>
        <rFont val="Arial CE"/>
        <family val="0"/>
      </rPr>
      <t xml:space="preserve"> C. Artykuły do prania i ich zwrot po praniu odbywają się bezpośrednio w Laboratorium - pokój B25 lub B26 (budynek CEPT) łącznie z protokołami potwierdzajacymi wykonanie usługi.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</si>
</sst>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9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9"/>
      <color indexed="10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  <font>
      <b/>
      <sz val="9"/>
      <name val="Arial CE"/>
      <family val="0"/>
    </font>
    <font>
      <sz val="11"/>
      <name val="Arial CE"/>
      <family val="2"/>
    </font>
    <font>
      <b/>
      <sz val="9"/>
      <name val="Arial"/>
      <family val="2"/>
    </font>
    <font>
      <vertAlign val="superscript"/>
      <sz val="11"/>
      <name val="Arial CE"/>
      <family val="2"/>
    </font>
    <font>
      <sz val="9"/>
      <name val="Arial"/>
      <family val="2"/>
    </font>
    <font>
      <vertAlign val="superscript"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3" fontId="0" fillId="0" borderId="1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 topLeftCell="A1">
      <selection activeCell="D37" sqref="D37"/>
    </sheetView>
  </sheetViews>
  <sheetFormatPr defaultColWidth="9.00390625" defaultRowHeight="12.75"/>
  <cols>
    <col min="1" max="1" width="8.75390625" style="2" customWidth="1"/>
    <col min="2" max="2" width="20.75390625" style="2" customWidth="1"/>
    <col min="4" max="4" width="16.125" style="0" customWidth="1"/>
    <col min="5" max="5" width="15.625" style="0" customWidth="1"/>
    <col min="6" max="6" width="14.875" style="0" customWidth="1"/>
  </cols>
  <sheetData>
    <row r="1" spans="1:6" ht="19.5" customHeight="1">
      <c r="A1" s="59" t="s">
        <v>23</v>
      </c>
      <c r="B1" s="59"/>
      <c r="C1" s="59"/>
      <c r="D1" s="59"/>
      <c r="E1" s="59"/>
      <c r="F1" s="59"/>
    </row>
    <row r="2" spans="1:6" s="1" customFormat="1" ht="56.25" customHeight="1">
      <c r="A2" s="60" t="s">
        <v>36</v>
      </c>
      <c r="B2" s="60"/>
      <c r="C2" s="60"/>
      <c r="D2" s="60"/>
      <c r="E2" s="60"/>
      <c r="F2" s="60"/>
    </row>
    <row r="3" spans="1:6" ht="12.75">
      <c r="A3" s="61" t="s">
        <v>6</v>
      </c>
      <c r="B3" s="62" t="s">
        <v>7</v>
      </c>
      <c r="C3" s="65" t="s">
        <v>9</v>
      </c>
      <c r="D3" s="55" t="s">
        <v>8</v>
      </c>
      <c r="E3" s="55"/>
      <c r="F3" s="56" t="s">
        <v>30</v>
      </c>
    </row>
    <row r="4" spans="1:6" ht="12.75" customHeight="1">
      <c r="A4" s="61"/>
      <c r="B4" s="63"/>
      <c r="C4" s="66"/>
      <c r="D4" s="55"/>
      <c r="E4" s="55"/>
      <c r="F4" s="57"/>
    </row>
    <row r="5" spans="1:6" ht="12.75" customHeight="1">
      <c r="A5" s="61"/>
      <c r="B5" s="63"/>
      <c r="C5" s="66"/>
      <c r="D5" s="65" t="s">
        <v>26</v>
      </c>
      <c r="E5" s="65" t="s">
        <v>5</v>
      </c>
      <c r="F5" s="57"/>
    </row>
    <row r="6" spans="1:6" ht="19.5" customHeight="1">
      <c r="A6" s="61"/>
      <c r="B6" s="64"/>
      <c r="C6" s="67"/>
      <c r="D6" s="67"/>
      <c r="E6" s="67"/>
      <c r="F6" s="58"/>
    </row>
    <row r="7" spans="1:6" ht="19.5" customHeight="1">
      <c r="A7" s="6">
        <v>1</v>
      </c>
      <c r="B7" s="28" t="s">
        <v>20</v>
      </c>
      <c r="C7" s="6" t="s">
        <v>0</v>
      </c>
      <c r="D7" s="29">
        <f>'Kampus Banacha'!V6</f>
        <v>9350</v>
      </c>
      <c r="E7" s="29">
        <f>'Kampus Lindleya'!J5</f>
        <v>0</v>
      </c>
      <c r="F7" s="30">
        <f>'Kampus Banacha'!V6+'Kampus Lindleya'!J5</f>
        <v>9350</v>
      </c>
    </row>
    <row r="8" spans="1:6" ht="19.5" customHeight="1">
      <c r="A8" s="6">
        <v>2</v>
      </c>
      <c r="B8" s="28" t="s">
        <v>11</v>
      </c>
      <c r="C8" s="6" t="s">
        <v>1</v>
      </c>
      <c r="D8" s="29">
        <f>'Kampus Banacha'!V7</f>
        <v>2865</v>
      </c>
      <c r="E8" s="29">
        <f>'Kampus Lindleya'!J6</f>
        <v>4380</v>
      </c>
      <c r="F8" s="30">
        <f>'Kampus Banacha'!V7+'Kampus Lindleya'!J6</f>
        <v>7245</v>
      </c>
    </row>
    <row r="9" spans="1:6" ht="27" customHeight="1">
      <c r="A9" s="6">
        <v>3</v>
      </c>
      <c r="B9" s="28" t="s">
        <v>12</v>
      </c>
      <c r="C9" s="6" t="s">
        <v>1</v>
      </c>
      <c r="D9" s="29">
        <f>'Kampus Banacha'!V8</f>
        <v>50</v>
      </c>
      <c r="E9" s="29">
        <f>'Kampus Lindleya'!J7</f>
        <v>50</v>
      </c>
      <c r="F9" s="30">
        <f>'Kampus Banacha'!V8+'Kampus Lindleya'!J7</f>
        <v>100</v>
      </c>
    </row>
    <row r="10" spans="1:6" ht="27" customHeight="1">
      <c r="A10" s="6">
        <v>4</v>
      </c>
      <c r="B10" s="17" t="s">
        <v>75</v>
      </c>
      <c r="C10" s="6" t="s">
        <v>1</v>
      </c>
      <c r="D10" s="29">
        <f>'Kampus Banacha'!V9</f>
        <v>1200</v>
      </c>
      <c r="E10" s="29">
        <v>0</v>
      </c>
      <c r="F10" s="30">
        <f>'Kampus Banacha'!V9+'Kampus Lindleya'!J8</f>
        <v>1200</v>
      </c>
    </row>
    <row r="11" spans="1:6" ht="19.5" customHeight="1">
      <c r="A11" s="6">
        <v>5</v>
      </c>
      <c r="B11" s="28" t="s">
        <v>13</v>
      </c>
      <c r="C11" s="6" t="s">
        <v>0</v>
      </c>
      <c r="D11" s="29">
        <f>'Kampus Banacha'!V10</f>
        <v>915</v>
      </c>
      <c r="E11" s="29">
        <f>'Kampus Lindleya'!J9</f>
        <v>73</v>
      </c>
      <c r="F11" s="30">
        <f>'Kampus Banacha'!V10+'Kampus Lindleya'!J9</f>
        <v>988</v>
      </c>
    </row>
    <row r="12" spans="1:6" ht="19.5" customHeight="1">
      <c r="A12" s="6">
        <v>6</v>
      </c>
      <c r="B12" s="28" t="s">
        <v>14</v>
      </c>
      <c r="C12" s="6" t="s">
        <v>2</v>
      </c>
      <c r="D12" s="29">
        <f>'Kampus Banacha'!V11</f>
        <v>2130</v>
      </c>
      <c r="E12" s="29">
        <f>'Kampus Lindleya'!J10</f>
        <v>27</v>
      </c>
      <c r="F12" s="30">
        <f>'Kampus Banacha'!V11+'Kampus Lindleya'!J10</f>
        <v>2157</v>
      </c>
    </row>
    <row r="13" spans="1:6" ht="19.5" customHeight="1">
      <c r="A13" s="6">
        <v>7</v>
      </c>
      <c r="B13" s="28" t="s">
        <v>15</v>
      </c>
      <c r="C13" s="6" t="s">
        <v>2</v>
      </c>
      <c r="D13" s="31">
        <f>'Kampus Banacha'!V12</f>
        <v>2110</v>
      </c>
      <c r="E13" s="31">
        <f>'Kampus Lindleya'!J11</f>
        <v>0</v>
      </c>
      <c r="F13" s="30">
        <f>'Kampus Banacha'!V12+'Kampus Lindleya'!J11</f>
        <v>2110</v>
      </c>
    </row>
    <row r="14" spans="1:6" ht="19.5" customHeight="1">
      <c r="A14" s="6">
        <v>8</v>
      </c>
      <c r="B14" s="28" t="s">
        <v>16</v>
      </c>
      <c r="C14" s="6" t="s">
        <v>2</v>
      </c>
      <c r="D14" s="31">
        <f>'Kampus Banacha'!V13</f>
        <v>10</v>
      </c>
      <c r="E14" s="31">
        <f>'Kampus Lindleya'!J12</f>
        <v>0</v>
      </c>
      <c r="F14" s="30">
        <f>'Kampus Banacha'!V13+'Kampus Lindleya'!J12</f>
        <v>10</v>
      </c>
    </row>
    <row r="15" spans="1:6" ht="19.5" customHeight="1">
      <c r="A15" s="6">
        <v>9</v>
      </c>
      <c r="B15" s="28" t="s">
        <v>17</v>
      </c>
      <c r="C15" s="6" t="s">
        <v>1</v>
      </c>
      <c r="D15" s="31">
        <f>'Kampus Banacha'!V14</f>
        <v>1078</v>
      </c>
      <c r="E15" s="31">
        <f>'Kampus Lindleya'!J13</f>
        <v>0</v>
      </c>
      <c r="F15" s="30">
        <f>'Kampus Banacha'!V14+'Kampus Lindleya'!J13</f>
        <v>1078</v>
      </c>
    </row>
    <row r="16" spans="1:6" ht="19.5" customHeight="1">
      <c r="A16" s="6">
        <v>10</v>
      </c>
      <c r="B16" s="28" t="s">
        <v>18</v>
      </c>
      <c r="C16" s="6" t="s">
        <v>0</v>
      </c>
      <c r="D16" s="31">
        <f>'Kampus Banacha'!V15</f>
        <v>30</v>
      </c>
      <c r="E16" s="31">
        <f>'Kampus Lindleya'!J14</f>
        <v>0</v>
      </c>
      <c r="F16" s="30">
        <f>'Kampus Banacha'!V15+'Kampus Lindleya'!J14</f>
        <v>30</v>
      </c>
    </row>
    <row r="17" spans="1:6" ht="19.5" customHeight="1">
      <c r="A17" s="6">
        <v>11</v>
      </c>
      <c r="B17" s="17" t="s">
        <v>48</v>
      </c>
      <c r="C17" s="6" t="s">
        <v>57</v>
      </c>
      <c r="D17" s="32">
        <f>'Kampus Banacha'!V16</f>
        <v>600</v>
      </c>
      <c r="E17" s="33">
        <v>0</v>
      </c>
      <c r="F17" s="30">
        <f>'Kampus Banacha'!V16+'Kampus Lindleya'!J15</f>
        <v>600</v>
      </c>
    </row>
    <row r="18" spans="1:6" ht="20.25" customHeight="1">
      <c r="A18" s="6">
        <v>12</v>
      </c>
      <c r="B18" s="28" t="s">
        <v>19</v>
      </c>
      <c r="C18" s="6" t="s">
        <v>0</v>
      </c>
      <c r="D18" s="31">
        <f>'Kampus Banacha'!V17</f>
        <v>230</v>
      </c>
      <c r="E18" s="31">
        <f>'Kampus Lindleya'!J16</f>
        <v>0</v>
      </c>
      <c r="F18" s="30">
        <f>'Kampus Banacha'!V17+'Kampus Lindleya'!J16</f>
        <v>230</v>
      </c>
    </row>
    <row r="19" spans="1:6" ht="21" customHeight="1">
      <c r="A19" s="6">
        <v>13</v>
      </c>
      <c r="B19" s="34" t="s">
        <v>28</v>
      </c>
      <c r="C19" s="35" t="s">
        <v>0</v>
      </c>
      <c r="D19" s="36">
        <v>0</v>
      </c>
      <c r="E19" s="36">
        <f>'Kampus Lindleya'!J17</f>
        <v>25</v>
      </c>
      <c r="F19" s="30">
        <f>'Kampus Banacha'!V18+'Kampus Lindleya'!J17</f>
        <v>25</v>
      </c>
    </row>
    <row r="20" spans="1:6" ht="19.5" customHeight="1">
      <c r="A20" s="6">
        <v>14</v>
      </c>
      <c r="B20" s="17" t="s">
        <v>44</v>
      </c>
      <c r="C20" s="37" t="s">
        <v>1</v>
      </c>
      <c r="D20" s="32">
        <f>'Kampus Banacha'!V19</f>
        <v>70</v>
      </c>
      <c r="E20" s="33">
        <v>0</v>
      </c>
      <c r="F20" s="30">
        <f>'Kampus Banacha'!V19+'Kampus Lindleya'!J18</f>
        <v>70</v>
      </c>
    </row>
    <row r="21" spans="1:6" ht="28.5">
      <c r="A21" s="6">
        <v>15</v>
      </c>
      <c r="B21" s="17" t="s">
        <v>32</v>
      </c>
      <c r="C21" s="6" t="s">
        <v>1</v>
      </c>
      <c r="D21" s="33">
        <v>0</v>
      </c>
      <c r="E21" s="7">
        <f>'Kampus Lindleya'!J19</f>
        <v>384</v>
      </c>
      <c r="F21" s="30">
        <f>'Kampus Banacha'!V20+'Kampus Lindleya'!J19</f>
        <v>384</v>
      </c>
    </row>
    <row r="22" spans="1:6" ht="30" customHeight="1">
      <c r="A22" s="6">
        <v>16</v>
      </c>
      <c r="B22" s="17" t="s">
        <v>33</v>
      </c>
      <c r="C22" s="6" t="s">
        <v>1</v>
      </c>
      <c r="D22" s="33">
        <v>0</v>
      </c>
      <c r="E22" s="7">
        <f>'Kampus Lindleya'!J20</f>
        <v>384</v>
      </c>
      <c r="F22" s="30">
        <f>'Kampus Banacha'!V21+'Kampus Lindleya'!J20</f>
        <v>384</v>
      </c>
    </row>
    <row r="23" spans="1:6" ht="27" customHeight="1">
      <c r="A23" s="6">
        <v>17</v>
      </c>
      <c r="B23" s="17" t="s">
        <v>34</v>
      </c>
      <c r="C23" s="6" t="s">
        <v>1</v>
      </c>
      <c r="D23" s="33">
        <v>0</v>
      </c>
      <c r="E23" s="7">
        <f>'Kampus Lindleya'!J21</f>
        <v>384</v>
      </c>
      <c r="F23" s="30">
        <f>'Kampus Banacha'!V22+'Kampus Lindleya'!J21</f>
        <v>384</v>
      </c>
    </row>
    <row r="24" spans="1:6" ht="26.25" customHeight="1">
      <c r="A24" s="6">
        <v>18</v>
      </c>
      <c r="B24" s="17" t="s">
        <v>35</v>
      </c>
      <c r="C24" s="6" t="s">
        <v>1</v>
      </c>
      <c r="D24" s="33">
        <v>0</v>
      </c>
      <c r="E24" s="7">
        <f>'Kampus Lindleya'!J22</f>
        <v>384</v>
      </c>
      <c r="F24" s="30">
        <f>'Kampus Banacha'!V23+'Kampus Lindleya'!J22</f>
        <v>384</v>
      </c>
    </row>
  </sheetData>
  <sheetProtection/>
  <mergeCells count="9">
    <mergeCell ref="D3:E4"/>
    <mergeCell ref="F3:F6"/>
    <mergeCell ref="A1:F1"/>
    <mergeCell ref="A2:F2"/>
    <mergeCell ref="A3:A6"/>
    <mergeCell ref="B3:B6"/>
    <mergeCell ref="C3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&amp;RZałącznik nr 3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view="pageLayout" zoomScaleNormal="71" zoomScaleSheetLayoutView="82" workbookViewId="0" topLeftCell="B4">
      <selection activeCell="H18" sqref="H18"/>
    </sheetView>
  </sheetViews>
  <sheetFormatPr defaultColWidth="9.00390625" defaultRowHeight="12.75"/>
  <cols>
    <col min="1" max="1" width="2.875" style="0" hidden="1" customWidth="1"/>
    <col min="2" max="2" width="5.125" style="0" customWidth="1"/>
    <col min="3" max="3" width="11.625" style="0" customWidth="1"/>
    <col min="4" max="4" width="7.25390625" style="0" customWidth="1"/>
    <col min="5" max="5" width="12.00390625" style="14" customWidth="1"/>
    <col min="6" max="6" width="8.875" style="14" customWidth="1"/>
    <col min="7" max="14" width="8.125" style="14" customWidth="1"/>
    <col min="15" max="15" width="8.125" style="15" customWidth="1"/>
    <col min="16" max="16" width="8.125" style="14" customWidth="1"/>
    <col min="17" max="17" width="7.375" style="14" customWidth="1"/>
    <col min="18" max="18" width="7.125" style="14" customWidth="1"/>
    <col min="19" max="21" width="11.75390625" style="14" customWidth="1"/>
  </cols>
  <sheetData>
    <row r="1" spans="2:22" ht="18.75" customHeight="1">
      <c r="B1" s="78" t="s">
        <v>25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5:22" ht="12.75">
      <c r="E2" s="70" t="s">
        <v>10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</row>
    <row r="3" spans="2:22" ht="12.75" customHeight="1">
      <c r="B3" s="95" t="s">
        <v>27</v>
      </c>
      <c r="C3" s="96" t="s">
        <v>7</v>
      </c>
      <c r="D3" s="96" t="s">
        <v>9</v>
      </c>
      <c r="E3" s="72" t="s">
        <v>78</v>
      </c>
      <c r="F3" s="72" t="s">
        <v>68</v>
      </c>
      <c r="G3" s="72" t="s">
        <v>38</v>
      </c>
      <c r="H3" s="72" t="s">
        <v>39</v>
      </c>
      <c r="I3" s="72" t="s">
        <v>67</v>
      </c>
      <c r="J3" s="72" t="s">
        <v>51</v>
      </c>
      <c r="K3" s="72" t="s">
        <v>52</v>
      </c>
      <c r="L3" s="72" t="s">
        <v>69</v>
      </c>
      <c r="M3" s="72" t="s">
        <v>40</v>
      </c>
      <c r="N3" s="72" t="s">
        <v>41</v>
      </c>
      <c r="O3" s="72" t="s">
        <v>65</v>
      </c>
      <c r="P3" s="75" t="s">
        <v>66</v>
      </c>
      <c r="Q3" s="97" t="s">
        <v>42</v>
      </c>
      <c r="R3" s="75" t="s">
        <v>43</v>
      </c>
      <c r="S3" s="75" t="s">
        <v>53</v>
      </c>
      <c r="T3" s="72" t="s">
        <v>49</v>
      </c>
      <c r="U3" s="72" t="s">
        <v>50</v>
      </c>
      <c r="V3" s="80" t="s">
        <v>22</v>
      </c>
    </row>
    <row r="4" spans="2:22" ht="24" customHeight="1">
      <c r="B4" s="95"/>
      <c r="C4" s="96"/>
      <c r="D4" s="9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5"/>
      <c r="Q4" s="97"/>
      <c r="R4" s="75"/>
      <c r="S4" s="75"/>
      <c r="T4" s="73"/>
      <c r="U4" s="73"/>
      <c r="V4" s="80"/>
    </row>
    <row r="5" spans="2:22" ht="187.5" customHeight="1">
      <c r="B5" s="95"/>
      <c r="C5" s="96"/>
      <c r="D5" s="96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97"/>
      <c r="R5" s="75"/>
      <c r="S5" s="75"/>
      <c r="T5" s="74"/>
      <c r="U5" s="74"/>
      <c r="V5" s="81"/>
    </row>
    <row r="6" spans="2:22" ht="24">
      <c r="B6" s="38">
        <v>1</v>
      </c>
      <c r="C6" s="8" t="s">
        <v>20</v>
      </c>
      <c r="D6" s="39" t="s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9">
        <v>2500</v>
      </c>
      <c r="R6" s="49">
        <v>6800</v>
      </c>
      <c r="S6" s="42">
        <v>0</v>
      </c>
      <c r="T6" s="50">
        <v>50</v>
      </c>
      <c r="U6" s="42">
        <v>0</v>
      </c>
      <c r="V6" s="51">
        <f>SUM(E6:U6)</f>
        <v>9350</v>
      </c>
    </row>
    <row r="7" spans="2:22" ht="24">
      <c r="B7" s="38">
        <v>2</v>
      </c>
      <c r="C7" s="8" t="s">
        <v>11</v>
      </c>
      <c r="D7" s="39" t="s">
        <v>1</v>
      </c>
      <c r="E7" s="52">
        <v>120</v>
      </c>
      <c r="F7" s="52">
        <v>390</v>
      </c>
      <c r="G7" s="52">
        <v>1700</v>
      </c>
      <c r="H7" s="52">
        <v>60</v>
      </c>
      <c r="I7" s="52">
        <v>30</v>
      </c>
      <c r="J7" s="40">
        <v>0</v>
      </c>
      <c r="K7" s="40">
        <v>0</v>
      </c>
      <c r="L7" s="52">
        <v>55</v>
      </c>
      <c r="M7" s="40">
        <v>0</v>
      </c>
      <c r="N7" s="52">
        <v>480</v>
      </c>
      <c r="O7" s="52">
        <v>30</v>
      </c>
      <c r="P7" s="40">
        <v>0</v>
      </c>
      <c r="Q7" s="41">
        <v>0</v>
      </c>
      <c r="R7" s="41">
        <v>0</v>
      </c>
      <c r="S7" s="42">
        <v>0</v>
      </c>
      <c r="T7" s="44">
        <v>0</v>
      </c>
      <c r="U7" s="44">
        <v>0</v>
      </c>
      <c r="V7" s="51">
        <f aca="true" t="shared" si="0" ref="V7:V23">SUM(E7:U7)</f>
        <v>2865</v>
      </c>
    </row>
    <row r="8" spans="2:22" ht="36">
      <c r="B8" s="38">
        <v>3</v>
      </c>
      <c r="C8" s="8" t="s">
        <v>12</v>
      </c>
      <c r="D8" s="39" t="s">
        <v>1</v>
      </c>
      <c r="E8" s="40">
        <v>0</v>
      </c>
      <c r="F8" s="40">
        <v>0</v>
      </c>
      <c r="G8" s="40">
        <v>50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1">
        <v>0</v>
      </c>
      <c r="R8" s="41">
        <v>0</v>
      </c>
      <c r="S8" s="42">
        <v>0</v>
      </c>
      <c r="T8" s="42">
        <v>0</v>
      </c>
      <c r="U8" s="42">
        <v>0</v>
      </c>
      <c r="V8" s="51">
        <f t="shared" si="0"/>
        <v>50</v>
      </c>
    </row>
    <row r="9" spans="2:22" ht="60">
      <c r="B9" s="38">
        <v>4</v>
      </c>
      <c r="C9" s="8" t="s">
        <v>54</v>
      </c>
      <c r="D9" s="39" t="s">
        <v>1</v>
      </c>
      <c r="E9" s="52">
        <v>1200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51">
        <f t="shared" si="0"/>
        <v>1200</v>
      </c>
    </row>
    <row r="10" spans="2:22" ht="24">
      <c r="B10" s="38">
        <v>5</v>
      </c>
      <c r="C10" s="8" t="s">
        <v>13</v>
      </c>
      <c r="D10" s="39" t="s">
        <v>0</v>
      </c>
      <c r="E10" s="40">
        <v>0</v>
      </c>
      <c r="F10" s="40">
        <v>0</v>
      </c>
      <c r="G10" s="53">
        <v>85</v>
      </c>
      <c r="H10" s="40">
        <v>0</v>
      </c>
      <c r="I10" s="40"/>
      <c r="J10" s="40">
        <v>0</v>
      </c>
      <c r="K10" s="52">
        <v>20</v>
      </c>
      <c r="L10" s="52">
        <v>40</v>
      </c>
      <c r="M10" s="43">
        <v>0</v>
      </c>
      <c r="N10" s="40">
        <v>0</v>
      </c>
      <c r="O10" s="40">
        <v>0</v>
      </c>
      <c r="P10" s="52">
        <v>20</v>
      </c>
      <c r="Q10" s="41">
        <v>0</v>
      </c>
      <c r="R10" s="50">
        <v>50</v>
      </c>
      <c r="S10" s="50">
        <v>650</v>
      </c>
      <c r="T10" s="40">
        <v>0</v>
      </c>
      <c r="U10" s="52">
        <v>50</v>
      </c>
      <c r="V10" s="51">
        <f t="shared" si="0"/>
        <v>915</v>
      </c>
    </row>
    <row r="11" spans="2:22" ht="25.5" customHeight="1">
      <c r="B11" s="38">
        <v>6</v>
      </c>
      <c r="C11" s="8" t="s">
        <v>14</v>
      </c>
      <c r="D11" s="39" t="s">
        <v>77</v>
      </c>
      <c r="E11" s="40">
        <v>0</v>
      </c>
      <c r="F11" s="40">
        <v>0</v>
      </c>
      <c r="G11" s="52">
        <v>80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52">
        <v>50</v>
      </c>
      <c r="N11" s="40">
        <v>0</v>
      </c>
      <c r="O11" s="40">
        <v>0</v>
      </c>
      <c r="P11" s="40">
        <v>0</v>
      </c>
      <c r="Q11" s="49">
        <v>800</v>
      </c>
      <c r="R11" s="49">
        <v>1200</v>
      </c>
      <c r="S11" s="42">
        <v>0</v>
      </c>
      <c r="T11" s="40">
        <v>0</v>
      </c>
      <c r="U11" s="40">
        <v>0</v>
      </c>
      <c r="V11" s="51">
        <f t="shared" si="0"/>
        <v>2130</v>
      </c>
    </row>
    <row r="12" spans="2:22" ht="24">
      <c r="B12" s="38">
        <v>7</v>
      </c>
      <c r="C12" s="8" t="s">
        <v>15</v>
      </c>
      <c r="D12" s="39" t="s">
        <v>77</v>
      </c>
      <c r="E12" s="40">
        <v>0</v>
      </c>
      <c r="F12" s="40">
        <v>0</v>
      </c>
      <c r="G12" s="52">
        <v>110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52">
        <v>100</v>
      </c>
      <c r="N12" s="40">
        <v>0</v>
      </c>
      <c r="O12" s="40">
        <v>0</v>
      </c>
      <c r="P12" s="40">
        <v>0</v>
      </c>
      <c r="Q12" s="49">
        <v>800</v>
      </c>
      <c r="R12" s="49">
        <v>1100</v>
      </c>
      <c r="S12" s="42">
        <v>0</v>
      </c>
      <c r="T12" s="40">
        <v>0</v>
      </c>
      <c r="U12" s="40">
        <v>0</v>
      </c>
      <c r="V12" s="51">
        <f t="shared" si="0"/>
        <v>2110</v>
      </c>
    </row>
    <row r="13" spans="2:22" ht="24">
      <c r="B13" s="38">
        <v>8</v>
      </c>
      <c r="C13" s="8" t="s">
        <v>16</v>
      </c>
      <c r="D13" s="39" t="s">
        <v>77</v>
      </c>
      <c r="E13" s="40">
        <v>0</v>
      </c>
      <c r="F13" s="40">
        <v>0</v>
      </c>
      <c r="G13" s="52">
        <v>10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1">
        <v>0</v>
      </c>
      <c r="R13" s="41">
        <v>0</v>
      </c>
      <c r="S13" s="42">
        <v>0</v>
      </c>
      <c r="T13" s="40">
        <v>0</v>
      </c>
      <c r="U13" s="40">
        <v>0</v>
      </c>
      <c r="V13" s="51">
        <f t="shared" si="0"/>
        <v>10</v>
      </c>
    </row>
    <row r="14" spans="2:22" ht="24.75" customHeight="1">
      <c r="B14" s="38">
        <v>9</v>
      </c>
      <c r="C14" s="8" t="s">
        <v>17</v>
      </c>
      <c r="D14" s="39" t="s">
        <v>1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2">
        <v>40</v>
      </c>
      <c r="K14" s="43">
        <v>8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9">
        <v>250</v>
      </c>
      <c r="R14" s="49">
        <v>780</v>
      </c>
      <c r="S14" s="42">
        <v>0</v>
      </c>
      <c r="T14" s="40">
        <v>0</v>
      </c>
      <c r="U14" s="40">
        <v>0</v>
      </c>
      <c r="V14" s="51">
        <f t="shared" si="0"/>
        <v>1078</v>
      </c>
    </row>
    <row r="15" spans="2:22" ht="24.75" customHeight="1">
      <c r="B15" s="38">
        <v>10</v>
      </c>
      <c r="C15" s="8" t="s">
        <v>18</v>
      </c>
      <c r="D15" s="39" t="s">
        <v>0</v>
      </c>
      <c r="E15" s="40">
        <v>0</v>
      </c>
      <c r="F15" s="40">
        <v>0</v>
      </c>
      <c r="G15" s="52">
        <v>30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1">
        <v>0</v>
      </c>
      <c r="R15" s="41">
        <v>0</v>
      </c>
      <c r="S15" s="42">
        <v>0</v>
      </c>
      <c r="T15" s="40">
        <v>0</v>
      </c>
      <c r="U15" s="40">
        <v>0</v>
      </c>
      <c r="V15" s="51">
        <f t="shared" si="0"/>
        <v>30</v>
      </c>
    </row>
    <row r="16" spans="2:22" ht="21.75" customHeight="1">
      <c r="B16" s="38">
        <v>11</v>
      </c>
      <c r="C16" s="8" t="s">
        <v>48</v>
      </c>
      <c r="D16" s="39" t="s">
        <v>57</v>
      </c>
      <c r="E16" s="52">
        <v>600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51">
        <f t="shared" si="0"/>
        <v>600</v>
      </c>
    </row>
    <row r="17" spans="2:22" ht="26.25" customHeight="1">
      <c r="B17" s="38">
        <v>12</v>
      </c>
      <c r="C17" s="8" t="s">
        <v>19</v>
      </c>
      <c r="D17" s="39" t="s">
        <v>0</v>
      </c>
      <c r="E17" s="40">
        <v>0</v>
      </c>
      <c r="F17" s="40">
        <v>0</v>
      </c>
      <c r="G17" s="52">
        <v>50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52">
        <v>10</v>
      </c>
      <c r="Q17" s="49">
        <v>70</v>
      </c>
      <c r="R17" s="49">
        <v>100</v>
      </c>
      <c r="S17" s="42">
        <v>0</v>
      </c>
      <c r="T17" s="40">
        <v>0</v>
      </c>
      <c r="U17" s="40">
        <v>0</v>
      </c>
      <c r="V17" s="51">
        <f t="shared" si="0"/>
        <v>230</v>
      </c>
    </row>
    <row r="18" spans="2:22" ht="26.25" customHeight="1">
      <c r="B18" s="38">
        <v>13</v>
      </c>
      <c r="C18" s="13" t="s">
        <v>28</v>
      </c>
      <c r="D18" s="45" t="s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1">
        <f t="shared" si="0"/>
        <v>0</v>
      </c>
    </row>
    <row r="19" spans="2:22" ht="32.25" customHeight="1">
      <c r="B19" s="38">
        <v>14</v>
      </c>
      <c r="C19" s="8" t="s">
        <v>44</v>
      </c>
      <c r="D19" s="39" t="s">
        <v>1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54">
        <v>70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2">
        <v>0</v>
      </c>
      <c r="T19" s="40">
        <v>0</v>
      </c>
      <c r="U19" s="40">
        <v>0</v>
      </c>
      <c r="V19" s="51">
        <f t="shared" si="0"/>
        <v>70</v>
      </c>
    </row>
    <row r="20" spans="2:22" ht="44.25" customHeight="1">
      <c r="B20" s="38">
        <v>15</v>
      </c>
      <c r="C20" s="16" t="s">
        <v>32</v>
      </c>
      <c r="D20" s="39" t="s">
        <v>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51">
        <f t="shared" si="0"/>
        <v>0</v>
      </c>
    </row>
    <row r="21" spans="2:22" ht="37.5" customHeight="1">
      <c r="B21" s="38">
        <v>16</v>
      </c>
      <c r="C21" s="16" t="s">
        <v>33</v>
      </c>
      <c r="D21" s="39" t="s">
        <v>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51">
        <f t="shared" si="0"/>
        <v>0</v>
      </c>
    </row>
    <row r="22" spans="2:22" ht="31.5" customHeight="1">
      <c r="B22" s="38">
        <v>17</v>
      </c>
      <c r="C22" s="16" t="s">
        <v>34</v>
      </c>
      <c r="D22" s="39" t="s">
        <v>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51">
        <f t="shared" si="0"/>
        <v>0</v>
      </c>
    </row>
    <row r="23" spans="2:22" ht="36" customHeight="1">
      <c r="B23" s="38">
        <v>18</v>
      </c>
      <c r="C23" s="16" t="s">
        <v>35</v>
      </c>
      <c r="D23" s="47" t="s">
        <v>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51">
        <f t="shared" si="0"/>
        <v>0</v>
      </c>
    </row>
    <row r="24" spans="2:23" ht="35.25" customHeight="1">
      <c r="B24" s="93" t="s">
        <v>4</v>
      </c>
      <c r="C24" s="93"/>
      <c r="D24" s="93"/>
      <c r="E24" s="90" t="s">
        <v>58</v>
      </c>
      <c r="F24" s="90" t="s">
        <v>61</v>
      </c>
      <c r="G24" s="86" t="s">
        <v>56</v>
      </c>
      <c r="H24" s="87"/>
      <c r="I24" s="87"/>
      <c r="J24" s="76"/>
      <c r="K24" s="76" t="s">
        <v>70</v>
      </c>
      <c r="L24" s="86" t="s">
        <v>46</v>
      </c>
      <c r="M24" s="87"/>
      <c r="N24" s="87"/>
      <c r="O24" s="87"/>
      <c r="P24" s="76"/>
      <c r="Q24" s="92" t="s">
        <v>31</v>
      </c>
      <c r="R24" s="92"/>
      <c r="S24" s="92" t="s">
        <v>45</v>
      </c>
      <c r="T24" s="82" t="s">
        <v>59</v>
      </c>
      <c r="U24" s="82" t="s">
        <v>76</v>
      </c>
      <c r="V24" s="84"/>
      <c r="W24" s="3"/>
    </row>
    <row r="25" spans="2:23" ht="70.5" customHeight="1">
      <c r="B25" s="94"/>
      <c r="C25" s="94"/>
      <c r="D25" s="94"/>
      <c r="E25" s="91"/>
      <c r="F25" s="91"/>
      <c r="G25" s="88"/>
      <c r="H25" s="89"/>
      <c r="I25" s="89"/>
      <c r="J25" s="77"/>
      <c r="K25" s="77"/>
      <c r="L25" s="88"/>
      <c r="M25" s="89"/>
      <c r="N25" s="89"/>
      <c r="O25" s="89"/>
      <c r="P25" s="77"/>
      <c r="Q25" s="92"/>
      <c r="R25" s="92"/>
      <c r="S25" s="92"/>
      <c r="T25" s="83"/>
      <c r="U25" s="83"/>
      <c r="V25" s="85"/>
      <c r="W25" s="3"/>
    </row>
    <row r="26" spans="2:22" ht="63" customHeight="1">
      <c r="B26" s="68" t="s">
        <v>55</v>
      </c>
      <c r="C26" s="68"/>
      <c r="D26" s="48"/>
      <c r="E26" s="69" t="s">
        <v>79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</row>
  </sheetData>
  <sheetProtection/>
  <mergeCells count="36">
    <mergeCell ref="S24:S25"/>
    <mergeCell ref="U24:U25"/>
    <mergeCell ref="U3:U5"/>
    <mergeCell ref="B24:D25"/>
    <mergeCell ref="B3:B5"/>
    <mergeCell ref="C3:C5"/>
    <mergeCell ref="D3:D5"/>
    <mergeCell ref="P3:P5"/>
    <mergeCell ref="F24:F25"/>
    <mergeCell ref="Q3:Q5"/>
    <mergeCell ref="K3:K5"/>
    <mergeCell ref="I3:I5"/>
    <mergeCell ref="L3:L5"/>
    <mergeCell ref="N3:N5"/>
    <mergeCell ref="Q24:R25"/>
    <mergeCell ref="G24:J25"/>
    <mergeCell ref="B1:V1"/>
    <mergeCell ref="V3:V5"/>
    <mergeCell ref="S3:S5"/>
    <mergeCell ref="T24:T25"/>
    <mergeCell ref="V24:V25"/>
    <mergeCell ref="T3:T5"/>
    <mergeCell ref="E3:E5"/>
    <mergeCell ref="L24:P25"/>
    <mergeCell ref="J3:J5"/>
    <mergeCell ref="E24:E25"/>
    <mergeCell ref="B26:C26"/>
    <mergeCell ref="E26:V26"/>
    <mergeCell ref="E2:V2"/>
    <mergeCell ref="F3:F5"/>
    <mergeCell ref="G3:G5"/>
    <mergeCell ref="H3:H5"/>
    <mergeCell ref="R3:R5"/>
    <mergeCell ref="K24:K25"/>
    <mergeCell ref="M3:M5"/>
    <mergeCell ref="O3:O5"/>
  </mergeCells>
  <printOptions horizontalCentered="1" verticalCentered="1"/>
  <pageMargins left="0.1968503937007874" right="0.2755905511811024" top="0.6692913385826772" bottom="0.7874015748031497" header="0.31496062992125984" footer="0.5118110236220472"/>
  <pageSetup horizontalDpi="600" verticalDpi="600" orientation="landscape" paperSize="9" scale="50" r:id="rId1"/>
  <headerFooter alignWithMargins="0">
    <oddHeader>&amp;C&amp;"Arial CE,Pogrubiony"&amp;12
&amp;RZałącznik nr 3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tabSelected="1" view="pageBreakPreview" zoomScaleSheetLayoutView="100" workbookViewId="0" topLeftCell="A1">
      <selection activeCell="L19" sqref="L19"/>
    </sheetView>
  </sheetViews>
  <sheetFormatPr defaultColWidth="9.00390625" defaultRowHeight="12.75"/>
  <cols>
    <col min="1" max="2" width="2.875" style="0" customWidth="1"/>
    <col min="3" max="3" width="16.125" style="0" customWidth="1"/>
    <col min="4" max="4" width="6.375" style="0" customWidth="1"/>
    <col min="5" max="5" width="14.125" style="0" customWidth="1"/>
    <col min="6" max="6" width="19.375" style="0" customWidth="1"/>
    <col min="7" max="7" width="10.625" style="0" customWidth="1"/>
    <col min="8" max="9" width="10.25390625" style="0" customWidth="1"/>
    <col min="10" max="11" width="10.875" style="0" customWidth="1"/>
  </cols>
  <sheetData>
    <row r="1" spans="2:12" ht="21" customHeight="1">
      <c r="B1" s="99" t="s">
        <v>3</v>
      </c>
      <c r="C1" s="99"/>
      <c r="D1" s="99"/>
      <c r="E1" s="99"/>
      <c r="F1" s="99"/>
      <c r="G1" s="99"/>
      <c r="H1" s="99"/>
      <c r="I1" s="99"/>
      <c r="J1" s="99"/>
      <c r="K1" s="4"/>
      <c r="L1" s="4"/>
    </row>
    <row r="2" spans="2:12" ht="15" customHeight="1">
      <c r="B2" s="11"/>
      <c r="C2" s="12"/>
      <c r="D2" s="12"/>
      <c r="E2" s="101" t="s">
        <v>29</v>
      </c>
      <c r="F2" s="101"/>
      <c r="G2" s="101"/>
      <c r="H2" s="101"/>
      <c r="I2" s="101"/>
      <c r="J2" s="101"/>
      <c r="K2" s="4"/>
      <c r="L2" s="5"/>
    </row>
    <row r="3" spans="2:10" ht="12.75" customHeight="1">
      <c r="B3" s="98" t="s">
        <v>6</v>
      </c>
      <c r="C3" s="100" t="s">
        <v>7</v>
      </c>
      <c r="D3" s="100" t="s">
        <v>24</v>
      </c>
      <c r="E3" s="100" t="s">
        <v>63</v>
      </c>
      <c r="F3" s="100" t="s">
        <v>60</v>
      </c>
      <c r="G3" s="100" t="s">
        <v>72</v>
      </c>
      <c r="H3" s="100" t="s">
        <v>64</v>
      </c>
      <c r="I3" s="100" t="s">
        <v>47</v>
      </c>
      <c r="J3" s="62" t="s">
        <v>22</v>
      </c>
    </row>
    <row r="4" spans="2:10" ht="176.25" customHeight="1">
      <c r="B4" s="98"/>
      <c r="C4" s="100"/>
      <c r="D4" s="100"/>
      <c r="E4" s="100"/>
      <c r="F4" s="100"/>
      <c r="G4" s="100"/>
      <c r="H4" s="100"/>
      <c r="I4" s="100"/>
      <c r="J4" s="64"/>
    </row>
    <row r="5" spans="2:10" ht="28.5">
      <c r="B5" s="7">
        <v>1</v>
      </c>
      <c r="C5" s="17" t="s">
        <v>20</v>
      </c>
      <c r="D5" s="18" t="s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27">
        <f>SUM(E5:I5)</f>
        <v>0</v>
      </c>
    </row>
    <row r="6" spans="2:10" ht="15">
      <c r="B6" s="7">
        <v>2</v>
      </c>
      <c r="C6" s="17" t="s">
        <v>11</v>
      </c>
      <c r="D6" s="18" t="s">
        <v>1</v>
      </c>
      <c r="E6" s="20">
        <v>1200</v>
      </c>
      <c r="F6" s="20">
        <v>3000</v>
      </c>
      <c r="G6" s="20">
        <v>150</v>
      </c>
      <c r="H6" s="20">
        <v>15</v>
      </c>
      <c r="I6" s="20">
        <v>15</v>
      </c>
      <c r="J6" s="27">
        <f aca="true" t="shared" si="0" ref="J6:J22">SUM(E6:I6)</f>
        <v>4380</v>
      </c>
    </row>
    <row r="7" spans="2:10" ht="42.75">
      <c r="B7" s="7">
        <v>3</v>
      </c>
      <c r="C7" s="17" t="s">
        <v>12</v>
      </c>
      <c r="D7" s="18" t="s">
        <v>1</v>
      </c>
      <c r="E7" s="25">
        <v>0</v>
      </c>
      <c r="F7" s="20">
        <v>50</v>
      </c>
      <c r="G7" s="19">
        <v>0</v>
      </c>
      <c r="H7" s="19">
        <v>0</v>
      </c>
      <c r="I7" s="19">
        <v>0</v>
      </c>
      <c r="J7" s="27">
        <f t="shared" si="0"/>
        <v>50</v>
      </c>
    </row>
    <row r="8" spans="2:10" ht="42.75">
      <c r="B8" s="7">
        <v>4</v>
      </c>
      <c r="C8" s="17" t="s">
        <v>54</v>
      </c>
      <c r="D8" s="18" t="s">
        <v>1</v>
      </c>
      <c r="E8" s="25">
        <v>0</v>
      </c>
      <c r="F8" s="25">
        <v>0</v>
      </c>
      <c r="G8" s="19">
        <v>0</v>
      </c>
      <c r="H8" s="19">
        <v>0</v>
      </c>
      <c r="I8" s="19">
        <v>0</v>
      </c>
      <c r="J8" s="27">
        <f t="shared" si="0"/>
        <v>0</v>
      </c>
    </row>
    <row r="9" spans="2:10" ht="28.5">
      <c r="B9" s="7">
        <v>5</v>
      </c>
      <c r="C9" s="17" t="s">
        <v>13</v>
      </c>
      <c r="D9" s="18" t="s">
        <v>0</v>
      </c>
      <c r="E9" s="20">
        <v>25</v>
      </c>
      <c r="F9" s="20">
        <v>40</v>
      </c>
      <c r="G9" s="20">
        <v>5</v>
      </c>
      <c r="H9" s="20">
        <v>3</v>
      </c>
      <c r="I9" s="19">
        <v>0</v>
      </c>
      <c r="J9" s="27">
        <f t="shared" si="0"/>
        <v>73</v>
      </c>
    </row>
    <row r="10" spans="2:10" s="2" customFormat="1" ht="16.5">
      <c r="B10" s="7">
        <v>6</v>
      </c>
      <c r="C10" s="17" t="s">
        <v>14</v>
      </c>
      <c r="D10" s="18" t="s">
        <v>71</v>
      </c>
      <c r="E10" s="19">
        <v>0</v>
      </c>
      <c r="F10" s="19">
        <v>0</v>
      </c>
      <c r="G10" s="19">
        <v>0</v>
      </c>
      <c r="H10" s="20">
        <v>15</v>
      </c>
      <c r="I10" s="20">
        <v>12</v>
      </c>
      <c r="J10" s="27">
        <f t="shared" si="0"/>
        <v>27</v>
      </c>
    </row>
    <row r="11" spans="2:10" s="2" customFormat="1" ht="16.5">
      <c r="B11" s="7">
        <v>7</v>
      </c>
      <c r="C11" s="17" t="s">
        <v>15</v>
      </c>
      <c r="D11" s="18" t="s">
        <v>71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7">
        <f t="shared" si="0"/>
        <v>0</v>
      </c>
    </row>
    <row r="12" spans="2:10" s="2" customFormat="1" ht="21" customHeight="1">
      <c r="B12" s="7">
        <v>8</v>
      </c>
      <c r="C12" s="17" t="s">
        <v>16</v>
      </c>
      <c r="D12" s="18" t="s">
        <v>71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7">
        <f t="shared" si="0"/>
        <v>0</v>
      </c>
    </row>
    <row r="13" spans="2:10" ht="15">
      <c r="B13" s="7">
        <v>9</v>
      </c>
      <c r="C13" s="17" t="s">
        <v>17</v>
      </c>
      <c r="D13" s="18" t="s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7">
        <f t="shared" si="0"/>
        <v>0</v>
      </c>
    </row>
    <row r="14" spans="2:10" ht="15">
      <c r="B14" s="7">
        <v>10</v>
      </c>
      <c r="C14" s="17" t="s">
        <v>18</v>
      </c>
      <c r="D14" s="18" t="s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27">
        <f t="shared" si="0"/>
        <v>0</v>
      </c>
    </row>
    <row r="15" spans="2:10" ht="15">
      <c r="B15" s="7">
        <v>11</v>
      </c>
      <c r="C15" s="17" t="s">
        <v>48</v>
      </c>
      <c r="D15" s="18" t="s">
        <v>57</v>
      </c>
      <c r="E15" s="19"/>
      <c r="F15" s="19"/>
      <c r="G15" s="19"/>
      <c r="H15" s="19"/>
      <c r="I15" s="19"/>
      <c r="J15" s="27">
        <f t="shared" si="0"/>
        <v>0</v>
      </c>
    </row>
    <row r="16" spans="2:10" ht="15">
      <c r="B16" s="7">
        <v>12</v>
      </c>
      <c r="C16" s="17" t="s">
        <v>19</v>
      </c>
      <c r="D16" s="18" t="s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7">
        <f t="shared" si="0"/>
        <v>0</v>
      </c>
    </row>
    <row r="17" spans="2:10" ht="15">
      <c r="B17" s="21">
        <v>13</v>
      </c>
      <c r="C17" s="17" t="s">
        <v>28</v>
      </c>
      <c r="D17" s="22" t="s">
        <v>0</v>
      </c>
      <c r="E17" s="19">
        <v>0</v>
      </c>
      <c r="F17" s="23">
        <v>25</v>
      </c>
      <c r="G17" s="19">
        <v>0</v>
      </c>
      <c r="H17" s="19">
        <v>0</v>
      </c>
      <c r="I17" s="19">
        <v>0</v>
      </c>
      <c r="J17" s="27">
        <f t="shared" si="0"/>
        <v>25</v>
      </c>
    </row>
    <row r="18" spans="2:10" ht="28.5">
      <c r="B18" s="7">
        <v>14</v>
      </c>
      <c r="C18" s="17" t="s">
        <v>44</v>
      </c>
      <c r="D18" s="22" t="s">
        <v>1</v>
      </c>
      <c r="E18" s="19">
        <v>0</v>
      </c>
      <c r="F18" s="26">
        <v>0</v>
      </c>
      <c r="G18" s="19">
        <v>0</v>
      </c>
      <c r="H18" s="19">
        <v>0</v>
      </c>
      <c r="I18" s="19"/>
      <c r="J18" s="27">
        <f t="shared" si="0"/>
        <v>0</v>
      </c>
    </row>
    <row r="19" spans="2:10" ht="28.5">
      <c r="B19" s="7">
        <v>15</v>
      </c>
      <c r="C19" s="24" t="s">
        <v>32</v>
      </c>
      <c r="D19" s="18" t="s">
        <v>1</v>
      </c>
      <c r="E19" s="19">
        <v>0</v>
      </c>
      <c r="F19" s="23">
        <v>384</v>
      </c>
      <c r="G19" s="19">
        <v>0</v>
      </c>
      <c r="H19" s="19">
        <v>0</v>
      </c>
      <c r="I19" s="19">
        <v>0</v>
      </c>
      <c r="J19" s="27">
        <f t="shared" si="0"/>
        <v>384</v>
      </c>
    </row>
    <row r="20" spans="2:10" ht="28.5">
      <c r="B20" s="21">
        <v>16</v>
      </c>
      <c r="C20" s="24" t="s">
        <v>33</v>
      </c>
      <c r="D20" s="18" t="s">
        <v>1</v>
      </c>
      <c r="E20" s="19">
        <v>0</v>
      </c>
      <c r="F20" s="23">
        <v>384</v>
      </c>
      <c r="G20" s="19">
        <v>0</v>
      </c>
      <c r="H20" s="19">
        <v>0</v>
      </c>
      <c r="I20" s="19">
        <v>0</v>
      </c>
      <c r="J20" s="27">
        <f t="shared" si="0"/>
        <v>384</v>
      </c>
    </row>
    <row r="21" spans="2:10" ht="28.5">
      <c r="B21" s="7">
        <v>17</v>
      </c>
      <c r="C21" s="24" t="s">
        <v>34</v>
      </c>
      <c r="D21" s="18" t="s">
        <v>1</v>
      </c>
      <c r="E21" s="19">
        <v>0</v>
      </c>
      <c r="F21" s="23">
        <v>384</v>
      </c>
      <c r="G21" s="19">
        <v>0</v>
      </c>
      <c r="H21" s="19">
        <v>0</v>
      </c>
      <c r="I21" s="19">
        <v>0</v>
      </c>
      <c r="J21" s="27">
        <f t="shared" si="0"/>
        <v>384</v>
      </c>
    </row>
    <row r="22" spans="2:10" ht="42.75">
      <c r="B22" s="7">
        <v>18</v>
      </c>
      <c r="C22" s="24" t="s">
        <v>35</v>
      </c>
      <c r="D22" s="18" t="s">
        <v>1</v>
      </c>
      <c r="E22" s="19">
        <v>0</v>
      </c>
      <c r="F22" s="23">
        <v>384</v>
      </c>
      <c r="G22" s="19">
        <v>0</v>
      </c>
      <c r="H22" s="19">
        <v>0</v>
      </c>
      <c r="I22" s="19">
        <v>0</v>
      </c>
      <c r="J22" s="27">
        <f t="shared" si="0"/>
        <v>384</v>
      </c>
    </row>
    <row r="23" spans="2:10" ht="12.75" customHeight="1">
      <c r="B23" s="102" t="s">
        <v>4</v>
      </c>
      <c r="C23" s="103"/>
      <c r="D23" s="104"/>
      <c r="E23" s="108" t="s">
        <v>74</v>
      </c>
      <c r="F23" s="108" t="s">
        <v>73</v>
      </c>
      <c r="G23" s="108" t="s">
        <v>21</v>
      </c>
      <c r="H23" s="108" t="s">
        <v>62</v>
      </c>
      <c r="I23" s="108" t="s">
        <v>37</v>
      </c>
      <c r="J23" s="110"/>
    </row>
    <row r="24" spans="2:10" ht="135" customHeight="1">
      <c r="B24" s="105"/>
      <c r="C24" s="106"/>
      <c r="D24" s="107"/>
      <c r="E24" s="109"/>
      <c r="F24" s="109"/>
      <c r="G24" s="109"/>
      <c r="H24" s="109"/>
      <c r="I24" s="109"/>
      <c r="J24" s="110"/>
    </row>
    <row r="25" spans="9:10" ht="12.75">
      <c r="I25" s="10"/>
      <c r="J25" s="9"/>
    </row>
    <row r="29" ht="12.75">
      <c r="I29" s="3"/>
    </row>
    <row r="30" spans="7:8" ht="96" customHeight="1">
      <c r="G30" s="3"/>
      <c r="H30" s="3"/>
    </row>
  </sheetData>
  <sheetProtection/>
  <mergeCells count="18">
    <mergeCell ref="D3:D4"/>
    <mergeCell ref="C3:C4"/>
    <mergeCell ref="I23:I24"/>
    <mergeCell ref="J23:J24"/>
    <mergeCell ref="G3:G4"/>
    <mergeCell ref="H3:H4"/>
    <mergeCell ref="I3:I4"/>
    <mergeCell ref="G23:G24"/>
    <mergeCell ref="B3:B4"/>
    <mergeCell ref="B1:J1"/>
    <mergeCell ref="E3:E4"/>
    <mergeCell ref="E2:J2"/>
    <mergeCell ref="F3:F4"/>
    <mergeCell ref="B23:D24"/>
    <mergeCell ref="J3:J4"/>
    <mergeCell ref="F23:F24"/>
    <mergeCell ref="E23:E24"/>
    <mergeCell ref="H23:H24"/>
  </mergeCells>
  <printOptions horizontalCentered="1" verticalCentered="1"/>
  <pageMargins left="0.7" right="0.7" top="0.75" bottom="0.75" header="0.3" footer="0.3"/>
  <pageSetup horizontalDpi="600" verticalDpi="600" orientation="portrait" paperSize="9" scale="66" r:id="rId1"/>
  <headerFooter alignWithMargins="0">
    <oddHeader xml:space="preserve">&amp;RZałącznik nr 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Jacek Marczyński</cp:lastModifiedBy>
  <cp:lastPrinted>2018-08-06T10:22:34Z</cp:lastPrinted>
  <dcterms:created xsi:type="dcterms:W3CDTF">2006-08-23T11:26:50Z</dcterms:created>
  <dcterms:modified xsi:type="dcterms:W3CDTF">2018-08-07T09:02:51Z</dcterms:modified>
  <cp:category/>
  <cp:version/>
  <cp:contentType/>
  <cp:contentStatus/>
</cp:coreProperties>
</file>