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Zestawienie zbiorcze" sheetId="1" r:id="rId1"/>
    <sheet name="Kampus Banacha" sheetId="2" r:id="rId2"/>
    <sheet name="Kampus Lindleya" sheetId="3" r:id="rId3"/>
  </sheets>
  <definedNames>
    <definedName name="_xlnm.Print_Area" localSheetId="1">'Kampus Banacha'!$B$1:$AB$22</definedName>
  </definedNames>
  <calcPr fullCalcOnLoad="1"/>
</workbook>
</file>

<file path=xl/sharedStrings.xml><?xml version="1.0" encoding="utf-8"?>
<sst xmlns="http://schemas.openxmlformats.org/spreadsheetml/2006/main" count="171" uniqueCount="94">
  <si>
    <t>kg</t>
  </si>
  <si>
    <t>szt.</t>
  </si>
  <si>
    <r>
      <t>m</t>
    </r>
    <r>
      <rPr>
        <vertAlign val="superscript"/>
        <sz val="10"/>
        <rFont val="Arial CE"/>
        <family val="2"/>
      </rPr>
      <t>2</t>
    </r>
  </si>
  <si>
    <t>KAMPUS LINDLEYA</t>
  </si>
  <si>
    <t>ORIENTACYJNA częstotliwość prania</t>
  </si>
  <si>
    <t>Kampus Lindleya</t>
  </si>
  <si>
    <t>L.p.</t>
  </si>
  <si>
    <t>Asortyment</t>
  </si>
  <si>
    <t xml:space="preserve">Ilość </t>
  </si>
  <si>
    <t>Jednostka miary</t>
  </si>
  <si>
    <t>Ilość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</si>
  <si>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</si>
  <si>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</si>
  <si>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</si>
  <si>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</si>
  <si>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</si>
  <si>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</si>
  <si>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</si>
  <si>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</si>
  <si>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</si>
  <si>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Bielizna pościelowa</t>
  </si>
  <si>
    <t>Fartuchy białe, ręczniki i ścierki - 16xrok, fartuchy zielone - 5xrok, zasłony - 3xrok, sukno zielone - 2xrok.</t>
  </si>
  <si>
    <t>raz na  miesiąc</t>
  </si>
  <si>
    <t>Firany, zasłony - 2 razy w roku, pozostały asortyment raz na 2 miesiące.</t>
  </si>
  <si>
    <t>Razem</t>
  </si>
  <si>
    <t>OPIS  PRZEDMIOTU  ZAMÓWIENIA</t>
  </si>
  <si>
    <t>Jednostki miary</t>
  </si>
  <si>
    <t>KAMPUS BANACHA I BAZY POZOSTAŁEJ</t>
  </si>
  <si>
    <t>Kampus Banacha
i  Bazy Pozostałej</t>
  </si>
  <si>
    <t>Lp.</t>
  </si>
  <si>
    <t>Prześcieradła</t>
  </si>
  <si>
    <t>ilość</t>
  </si>
  <si>
    <t xml:space="preserve">RAZEM </t>
  </si>
  <si>
    <t>pranie asortymentu w 
w okresach 3 tygodniowych</t>
  </si>
  <si>
    <t>Bluza sekcyjna rozpinana biała</t>
  </si>
  <si>
    <t>Bluza sekcyjna kolorowa</t>
  </si>
  <si>
    <t>Spodnie sekcyjne białe</t>
  </si>
  <si>
    <t>Spodnie sekcyjne kolorowe</t>
  </si>
  <si>
    <t>Usługi pralnicze dla jednostek organizacyjnych 
Warszawskiego Uniwersytetu Medycznego 
w okresie 12 miesięcy- zestawienie zbiorcze</t>
  </si>
  <si>
    <t>raz na  2 miesiące</t>
  </si>
  <si>
    <t>Sekcja Farmacja i CePT ul. Banacha 1</t>
  </si>
  <si>
    <t>Zakład Immunopatologii ul. Pawińskiego 3c</t>
  </si>
  <si>
    <t>Zakład Informatyki ul. Banacha 1a blok E</t>
  </si>
  <si>
    <t>Dział Fotomedyczny ul. Banacha 1a blok E</t>
  </si>
  <si>
    <t>Zakład Fizjologii Człowieka ul. Banacha 1b</t>
  </si>
  <si>
    <t>Sekcja Rektorat ul. Żwirki i Wigury 61</t>
  </si>
  <si>
    <t>Dom Studenta nr 1 ul. Baonu Pięść 9</t>
  </si>
  <si>
    <t>Dom Studenta nr 2 i 2bis ul Karolkowa 84</t>
  </si>
  <si>
    <t>Medycyna Sądowa ul. Oczki 1</t>
  </si>
  <si>
    <t>Instytut Medycyny Społecznej ul. Oczki 3</t>
  </si>
  <si>
    <t>Centrum Biostruktury ul. Chałubińskiego 5</t>
  </si>
  <si>
    <t>Strój reprezent. (koszulka i spodenki sportowe</t>
  </si>
  <si>
    <t>Koszulka (znacznik)</t>
  </si>
  <si>
    <t>pranie asortymentu raz na tydzień</t>
  </si>
  <si>
    <t xml:space="preserve">                                       
zasłony, firany, sukno  2 x w roku                                             
1 raz w miesiącu - pozostały asortyment</t>
  </si>
  <si>
    <t>Fartuchy białe i zielone, bluzy i spodnie (białe i kolorowe) - 1raz w tygodniu, ręczniki i ścierki, bielizna pościelowa - 20xrok; obrusy - 8xrok; sukno zielone, firany - 2xrok;
 zasłony - 4xrok.</t>
  </si>
  <si>
    <t>Zakład Propedeutyki i Profilaktyki Stomatologicznej 
ul. Nowogrodzka 59</t>
  </si>
  <si>
    <t>Zakład Biologii Medycznej 
ul. Nowogrodzka 73</t>
  </si>
  <si>
    <t>Zakład Epidemiologii 
ul. Oczki 3</t>
  </si>
  <si>
    <t>Katedra Protetyki Stomatologicznej 
ul. Nowogrodzka 59</t>
  </si>
  <si>
    <t>Skarpety</t>
  </si>
  <si>
    <t>Zakład Pielęgniarstwa Społecznego 
ul. Ciołka 27</t>
  </si>
  <si>
    <t>Zakład Podstaw Pielęgniarstwa ul. Ciołka 27</t>
  </si>
  <si>
    <t>Zakład Żywienia Człowieka 
ul. Ciołka 27</t>
  </si>
  <si>
    <t>Zakład Pielęgniarstwa Klinicznego 
ul. Ciołka 27</t>
  </si>
  <si>
    <t>Lokal nr 8 w budynku przy 
ul. Banacha 20</t>
  </si>
  <si>
    <t xml:space="preserve"> Zakład Fizjologii Ogólnej i Doświadczalnej 
ul. Pawińskiego 3c</t>
  </si>
  <si>
    <t>Studium Wychowania Fizycznego 
ul. Ks. Trojdena 2c</t>
  </si>
  <si>
    <t>Zakład Rehabilitacji 
ul. Ks. Trojdena 2c</t>
  </si>
  <si>
    <t>Studium Medycyny Katastrof 
ul. Żwirki i Wigury 81</t>
  </si>
  <si>
    <t>Zakład Immunologii 
ul. Banacha 1a blok F</t>
  </si>
  <si>
    <t>Centrum Sportowo-Refabilitacyjne 
ul. Ks. Trojdena 2c</t>
  </si>
  <si>
    <t>Zakład Biochemii - sala ćwiczeń - ul. Banacha 1</t>
  </si>
  <si>
    <t>Zakład Biofizyki i Fizjologii Człowieka 
ul. Chałubińskiego 5</t>
  </si>
  <si>
    <t>Zakład Mikrobiologii Farmaceutycznej 
ul. Oczki 3</t>
  </si>
  <si>
    <t>Zakład Ratownictwa Medycznego 
ul. Oczki 3</t>
  </si>
  <si>
    <t>Zakład Dydaktyki Ginekologiczno-Położniczej 
ul. Żwirki i Wigury 81</t>
  </si>
  <si>
    <t>Zakład Genetyki Medycznej ul. Pawińskiego 3c</t>
  </si>
  <si>
    <t>3 komplety raz na tydzień</t>
  </si>
  <si>
    <t>pościel i koce raz w roku, 11 fartuchów raz na tydzień</t>
  </si>
  <si>
    <t>12 fartuchów 1 raz na tydzień, ścierki raz na tydzień</t>
  </si>
  <si>
    <t xml:space="preserve">pościel 1xrok , pozostałe 1xtydz. </t>
  </si>
  <si>
    <t>Uwaga! *</t>
  </si>
  <si>
    <t>poście 2 razy w miesiącu, ręczniki i ścierki 1 raz na tydzień</t>
  </si>
  <si>
    <t>2x w roku: IX.2017 r.  i I lub II.2018 r.</t>
  </si>
  <si>
    <t xml:space="preserve">                                       
zasłony, firany, sukno  2 x w roku, koce raz w semestrze,                                             
1 raz w miesiącu - pozostały asortyment</t>
  </si>
  <si>
    <t>8-9 fartuchów raz w tygodniu</t>
  </si>
  <si>
    <t>para</t>
  </si>
  <si>
    <t>25 kompletów, 
5 fartuchów  
i 15 par skarpet - raz na tydzień</t>
  </si>
  <si>
    <t>Strój reprezent. (koszulka i spodenki sportowe)</t>
  </si>
  <si>
    <r>
      <t xml:space="preserve"> Laboratorium Badawcze - Bank Komórek</t>
    </r>
    <r>
      <rPr>
        <b/>
        <sz val="9"/>
        <rFont val="Arial CE"/>
        <family val="0"/>
      </rPr>
      <t>*</t>
    </r>
    <r>
      <rPr>
        <sz val="9"/>
        <rFont val="Arial CE"/>
        <family val="2"/>
      </rPr>
      <t xml:space="preserve">
ul. Banacha 1b</t>
    </r>
  </si>
  <si>
    <r>
      <t>Dotyczy Laboratorium Badawczego - Bank Komórek - fartuchy, granatowe  komplety (bluzy i spodnie) i skarpety mają być prane osobno, a także nie mogą być mieszane z praniem z innych jednostek. Po wypraniu fartuchy, komplety bielizny oraz skarpety mają być pakowane pojedyńczo: bluzy i spodnie osobno, natomiast skarpety w parach zgodnie z wyszytym oznaczeniem. Temperatura prania nie może być niższa niz 60</t>
    </r>
    <r>
      <rPr>
        <sz val="11"/>
        <rFont val="Arial"/>
        <family val="2"/>
      </rPr>
      <t>º</t>
    </r>
    <r>
      <rPr>
        <sz val="12"/>
        <rFont val="Arial CE"/>
        <family val="0"/>
      </rPr>
      <t xml:space="preserve"> C. Artykuły do prania i ich zwrot po praniu odbywają się bezpośrednio w Sekretariacie Laboratorium  - pokój B03 III piętro budynek CEPT,  łącznie z protokołami potwierdzajacymi wykonanie usługi.</t>
    </r>
  </si>
  <si>
    <t>Biały lub granatowy komplet:
bluza i spodnie/
spódnica</t>
  </si>
  <si>
    <t>Biały lub granatowy komplet:
bluza i spodnie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</si>
</sst>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9"/>
      <color indexed="10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2"/>
      <name val="Arial CE"/>
      <family val="0"/>
    </font>
    <font>
      <sz val="11"/>
      <name val="Arial"/>
      <family val="2"/>
    </font>
    <font>
      <b/>
      <sz val="9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8.75390625" style="4" customWidth="1"/>
    <col min="2" max="2" width="20.75390625" style="4" customWidth="1"/>
    <col min="4" max="4" width="16.125" style="0" customWidth="1"/>
    <col min="5" max="5" width="15.625" style="0" customWidth="1"/>
    <col min="6" max="6" width="14.875" style="0" customWidth="1"/>
  </cols>
  <sheetData>
    <row r="1" spans="1:6" ht="19.5" customHeight="1">
      <c r="A1" s="54" t="s">
        <v>25</v>
      </c>
      <c r="B1" s="54"/>
      <c r="C1" s="54"/>
      <c r="D1" s="54"/>
      <c r="E1" s="54"/>
      <c r="F1" s="54"/>
    </row>
    <row r="2" spans="1:6" s="3" customFormat="1" ht="56.25" customHeight="1">
      <c r="A2" s="55" t="s">
        <v>38</v>
      </c>
      <c r="B2" s="55"/>
      <c r="C2" s="55"/>
      <c r="D2" s="55"/>
      <c r="E2" s="55"/>
      <c r="F2" s="55"/>
    </row>
    <row r="3" spans="1:6" ht="12.75">
      <c r="A3" s="56" t="s">
        <v>6</v>
      </c>
      <c r="B3" s="57" t="s">
        <v>7</v>
      </c>
      <c r="C3" s="60" t="s">
        <v>9</v>
      </c>
      <c r="D3" s="50" t="s">
        <v>8</v>
      </c>
      <c r="E3" s="50"/>
      <c r="F3" s="51" t="s">
        <v>32</v>
      </c>
    </row>
    <row r="4" spans="1:6" ht="12.75" customHeight="1">
      <c r="A4" s="56"/>
      <c r="B4" s="58"/>
      <c r="C4" s="61"/>
      <c r="D4" s="50"/>
      <c r="E4" s="50"/>
      <c r="F4" s="52"/>
    </row>
    <row r="5" spans="1:6" ht="12.75" customHeight="1">
      <c r="A5" s="56"/>
      <c r="B5" s="58"/>
      <c r="C5" s="61"/>
      <c r="D5" s="60" t="s">
        <v>28</v>
      </c>
      <c r="E5" s="60" t="s">
        <v>5</v>
      </c>
      <c r="F5" s="52"/>
    </row>
    <row r="6" spans="1:6" ht="19.5" customHeight="1">
      <c r="A6" s="56"/>
      <c r="B6" s="59"/>
      <c r="C6" s="62"/>
      <c r="D6" s="62"/>
      <c r="E6" s="62"/>
      <c r="F6" s="53"/>
    </row>
    <row r="7" spans="1:6" ht="19.5" customHeight="1">
      <c r="A7" s="2">
        <v>1</v>
      </c>
      <c r="B7" s="45" t="s">
        <v>20</v>
      </c>
      <c r="C7" s="2" t="s">
        <v>0</v>
      </c>
      <c r="D7" s="38">
        <f>'Kampus Banacha'!AB6</f>
        <v>9385</v>
      </c>
      <c r="E7" s="38">
        <f>'Kampus Lindleya'!O5</f>
        <v>0</v>
      </c>
      <c r="F7" s="39">
        <f aca="true" t="shared" si="0" ref="F7:F25">SUM(D7:E7)</f>
        <v>9385</v>
      </c>
    </row>
    <row r="8" spans="1:6" ht="19.5" customHeight="1">
      <c r="A8" s="2">
        <v>2</v>
      </c>
      <c r="B8" s="45" t="s">
        <v>11</v>
      </c>
      <c r="C8" s="2" t="s">
        <v>1</v>
      </c>
      <c r="D8" s="38">
        <f>'Kampus Banacha'!AB7</f>
        <v>7354</v>
      </c>
      <c r="E8" s="38">
        <f>'Kampus Lindleya'!O6</f>
        <v>5030</v>
      </c>
      <c r="F8" s="39">
        <f t="shared" si="0"/>
        <v>12384</v>
      </c>
    </row>
    <row r="9" spans="1:6" ht="19.5" customHeight="1">
      <c r="A9" s="2">
        <v>3</v>
      </c>
      <c r="B9" s="45" t="s">
        <v>12</v>
      </c>
      <c r="C9" s="2" t="s">
        <v>1</v>
      </c>
      <c r="D9" s="38">
        <f>'Kampus Banacha'!AB8</f>
        <v>50</v>
      </c>
      <c r="E9" s="38">
        <f>'Kampus Lindleya'!O7</f>
        <v>160</v>
      </c>
      <c r="F9" s="39">
        <f t="shared" si="0"/>
        <v>210</v>
      </c>
    </row>
    <row r="10" spans="1:6" ht="46.5" customHeight="1">
      <c r="A10" s="2">
        <v>4</v>
      </c>
      <c r="B10" s="46" t="s">
        <v>93</v>
      </c>
      <c r="C10" s="2" t="s">
        <v>1</v>
      </c>
      <c r="D10" s="38">
        <f>'Kampus Banacha'!AB9</f>
        <v>3136</v>
      </c>
      <c r="E10" s="38">
        <v>0</v>
      </c>
      <c r="F10" s="39">
        <f t="shared" si="0"/>
        <v>3136</v>
      </c>
    </row>
    <row r="11" spans="1:6" ht="19.5" customHeight="1">
      <c r="A11" s="2">
        <v>5</v>
      </c>
      <c r="B11" s="45" t="s">
        <v>13</v>
      </c>
      <c r="C11" s="2" t="s">
        <v>0</v>
      </c>
      <c r="D11" s="38">
        <f>'Kampus Banacha'!AB10</f>
        <v>840</v>
      </c>
      <c r="E11" s="38">
        <f>'Kampus Lindleya'!O8</f>
        <v>238</v>
      </c>
      <c r="F11" s="39">
        <f t="shared" si="0"/>
        <v>1078</v>
      </c>
    </row>
    <row r="12" spans="1:6" ht="19.5" customHeight="1">
      <c r="A12" s="2">
        <v>6</v>
      </c>
      <c r="B12" s="45" t="s">
        <v>14</v>
      </c>
      <c r="C12" s="2" t="s">
        <v>2</v>
      </c>
      <c r="D12" s="38">
        <f>'Kampus Banacha'!AB11</f>
        <v>2100</v>
      </c>
      <c r="E12" s="38">
        <f>'Kampus Lindleya'!O9</f>
        <v>37</v>
      </c>
      <c r="F12" s="39">
        <f t="shared" si="0"/>
        <v>2137</v>
      </c>
    </row>
    <row r="13" spans="1:6" ht="19.5" customHeight="1">
      <c r="A13" s="2">
        <v>7</v>
      </c>
      <c r="B13" s="45" t="s">
        <v>15</v>
      </c>
      <c r="C13" s="2" t="s">
        <v>2</v>
      </c>
      <c r="D13" s="40">
        <f>'Kampus Banacha'!AB12</f>
        <v>2100</v>
      </c>
      <c r="E13" s="40">
        <f>'Kampus Lindleya'!O10</f>
        <v>90</v>
      </c>
      <c r="F13" s="39">
        <f t="shared" si="0"/>
        <v>2190</v>
      </c>
    </row>
    <row r="14" spans="1:6" ht="19.5" customHeight="1">
      <c r="A14" s="2">
        <v>8</v>
      </c>
      <c r="B14" s="45" t="s">
        <v>16</v>
      </c>
      <c r="C14" s="2" t="s">
        <v>2</v>
      </c>
      <c r="D14" s="40">
        <f>'Kampus Banacha'!AB13</f>
        <v>150</v>
      </c>
      <c r="E14" s="40">
        <f>'Kampus Lindleya'!O11</f>
        <v>0</v>
      </c>
      <c r="F14" s="39">
        <f t="shared" si="0"/>
        <v>150</v>
      </c>
    </row>
    <row r="15" spans="1:6" ht="19.5" customHeight="1">
      <c r="A15" s="2">
        <v>9</v>
      </c>
      <c r="B15" s="45" t="s">
        <v>17</v>
      </c>
      <c r="C15" s="2" t="s">
        <v>1</v>
      </c>
      <c r="D15" s="40">
        <f>'Kampus Banacha'!AB14</f>
        <v>1101</v>
      </c>
      <c r="E15" s="40">
        <f>'Kampus Lindleya'!O12</f>
        <v>0</v>
      </c>
      <c r="F15" s="39">
        <f t="shared" si="0"/>
        <v>1101</v>
      </c>
    </row>
    <row r="16" spans="1:6" ht="19.5" customHeight="1">
      <c r="A16" s="2">
        <v>10</v>
      </c>
      <c r="B16" s="45" t="s">
        <v>18</v>
      </c>
      <c r="C16" s="2" t="s">
        <v>0</v>
      </c>
      <c r="D16" s="40">
        <f>'Kampus Banacha'!AB16</f>
        <v>40</v>
      </c>
      <c r="E16" s="40">
        <f>'Kampus Lindleya'!O13</f>
        <v>0</v>
      </c>
      <c r="F16" s="39">
        <f t="shared" si="0"/>
        <v>40</v>
      </c>
    </row>
    <row r="17" spans="1:6" ht="19.5" customHeight="1">
      <c r="A17" s="47">
        <v>16</v>
      </c>
      <c r="B17" s="46" t="s">
        <v>60</v>
      </c>
      <c r="C17" s="2" t="s">
        <v>87</v>
      </c>
      <c r="D17" s="42">
        <f>'Kampus Banacha'!AB15</f>
        <v>1300</v>
      </c>
      <c r="E17" s="43">
        <v>0</v>
      </c>
      <c r="F17" s="39">
        <f>SUM(D17:E17)</f>
        <v>1300</v>
      </c>
    </row>
    <row r="18" spans="1:6" ht="20.25" customHeight="1">
      <c r="A18" s="2">
        <v>11</v>
      </c>
      <c r="B18" s="45" t="s">
        <v>19</v>
      </c>
      <c r="C18" s="2" t="s">
        <v>0</v>
      </c>
      <c r="D18" s="40">
        <f>'Kampus Banacha'!AB17</f>
        <v>240</v>
      </c>
      <c r="E18" s="40">
        <f>'Kampus Lindleya'!O14</f>
        <v>0</v>
      </c>
      <c r="F18" s="39">
        <f t="shared" si="0"/>
        <v>240</v>
      </c>
    </row>
    <row r="19" spans="1:6" ht="12.75">
      <c r="A19" s="47">
        <v>12</v>
      </c>
      <c r="B19" s="48" t="s">
        <v>30</v>
      </c>
      <c r="C19" s="47" t="s">
        <v>0</v>
      </c>
      <c r="D19" s="41">
        <v>0</v>
      </c>
      <c r="E19" s="41">
        <f>'Kampus Lindleya'!O15</f>
        <v>50</v>
      </c>
      <c r="F19" s="39">
        <f t="shared" si="0"/>
        <v>50</v>
      </c>
    </row>
    <row r="20" spans="1:6" ht="36">
      <c r="A20" s="47">
        <v>13</v>
      </c>
      <c r="B20" s="46" t="s">
        <v>89</v>
      </c>
      <c r="C20" s="49" t="s">
        <v>1</v>
      </c>
      <c r="D20" s="42">
        <f>'Kampus Banacha'!AB18</f>
        <v>100</v>
      </c>
      <c r="E20" s="43">
        <v>0</v>
      </c>
      <c r="F20" s="39">
        <f t="shared" si="0"/>
        <v>100</v>
      </c>
    </row>
    <row r="21" spans="1:6" ht="12.75">
      <c r="A21" s="2">
        <v>14</v>
      </c>
      <c r="B21" s="46" t="s">
        <v>52</v>
      </c>
      <c r="C21" s="49" t="s">
        <v>1</v>
      </c>
      <c r="D21" s="42">
        <f>'Kampus Banacha'!AB19</f>
        <v>100</v>
      </c>
      <c r="E21" s="43">
        <v>0</v>
      </c>
      <c r="F21" s="39">
        <f t="shared" si="0"/>
        <v>100</v>
      </c>
    </row>
    <row r="22" spans="1:6" ht="24">
      <c r="A22" s="47">
        <v>15</v>
      </c>
      <c r="B22" s="46" t="s">
        <v>34</v>
      </c>
      <c r="C22" s="2" t="s">
        <v>1</v>
      </c>
      <c r="D22" s="43">
        <v>0</v>
      </c>
      <c r="E22" s="44">
        <f>'Kampus Lindleya'!O16</f>
        <v>768</v>
      </c>
      <c r="F22" s="39">
        <f t="shared" si="0"/>
        <v>768</v>
      </c>
    </row>
    <row r="23" spans="1:6" ht="12.75">
      <c r="A23" s="2">
        <v>17</v>
      </c>
      <c r="B23" s="46" t="s">
        <v>35</v>
      </c>
      <c r="C23" s="2" t="s">
        <v>1</v>
      </c>
      <c r="D23" s="43">
        <v>0</v>
      </c>
      <c r="E23" s="44">
        <f>'Kampus Lindleya'!O17</f>
        <v>768</v>
      </c>
      <c r="F23" s="39">
        <f t="shared" si="0"/>
        <v>768</v>
      </c>
    </row>
    <row r="24" spans="1:6" ht="22.5" customHeight="1">
      <c r="A24" s="47">
        <v>18</v>
      </c>
      <c r="B24" s="46" t="s">
        <v>36</v>
      </c>
      <c r="C24" s="2" t="s">
        <v>1</v>
      </c>
      <c r="D24" s="43">
        <v>0</v>
      </c>
      <c r="E24" s="44">
        <f>'Kampus Lindleya'!O18</f>
        <v>768</v>
      </c>
      <c r="F24" s="39">
        <f t="shared" si="0"/>
        <v>768</v>
      </c>
    </row>
    <row r="25" spans="1:6" ht="24">
      <c r="A25" s="47">
        <v>19</v>
      </c>
      <c r="B25" s="46" t="s">
        <v>37</v>
      </c>
      <c r="C25" s="2" t="s">
        <v>1</v>
      </c>
      <c r="D25" s="43">
        <v>0</v>
      </c>
      <c r="E25" s="44">
        <f>'Kampus Lindleya'!O19</f>
        <v>768</v>
      </c>
      <c r="F25" s="39">
        <f t="shared" si="0"/>
        <v>768</v>
      </c>
    </row>
  </sheetData>
  <sheetProtection/>
  <mergeCells count="9">
    <mergeCell ref="D3:E4"/>
    <mergeCell ref="F3:F6"/>
    <mergeCell ref="A1:F1"/>
    <mergeCell ref="A2:F2"/>
    <mergeCell ref="A3:A6"/>
    <mergeCell ref="B3:B6"/>
    <mergeCell ref="C3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&amp;RZałącznik nr 3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C22"/>
  <sheetViews>
    <sheetView zoomScaleSheetLayoutView="82" workbookViewId="0" topLeftCell="B1">
      <selection activeCell="G17" sqref="G17"/>
    </sheetView>
  </sheetViews>
  <sheetFormatPr defaultColWidth="9.00390625" defaultRowHeight="12.75"/>
  <cols>
    <col min="1" max="1" width="2.875" style="0" hidden="1" customWidth="1"/>
    <col min="2" max="2" width="5.125" style="0" customWidth="1"/>
    <col min="3" max="3" width="11.625" style="0" customWidth="1"/>
    <col min="4" max="4" width="7.25390625" style="0" customWidth="1"/>
    <col min="5" max="5" width="12.00390625" style="27" customWidth="1"/>
    <col min="6" max="6" width="8.875" style="27" customWidth="1"/>
    <col min="7" max="12" width="8.125" style="27" customWidth="1"/>
    <col min="13" max="13" width="9.875" style="27" customWidth="1"/>
    <col min="14" max="17" width="8.125" style="27" customWidth="1"/>
    <col min="18" max="18" width="8.125" style="34" customWidth="1"/>
    <col min="19" max="19" width="8.125" style="27" customWidth="1"/>
    <col min="20" max="20" width="7.375" style="27" customWidth="1"/>
    <col min="21" max="21" width="7.125" style="27" customWidth="1"/>
    <col min="22" max="26" width="11.75390625" style="27" customWidth="1"/>
    <col min="27" max="27" width="11.625" style="27" customWidth="1"/>
  </cols>
  <sheetData>
    <row r="1" spans="2:28" ht="18.75" customHeight="1">
      <c r="B1" s="78" t="s">
        <v>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5:28" ht="12.75">
      <c r="E2" s="68" t="s">
        <v>10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9"/>
    </row>
    <row r="3" spans="2:28" ht="12.75" customHeight="1">
      <c r="B3" s="92" t="s">
        <v>29</v>
      </c>
      <c r="C3" s="93" t="s">
        <v>7</v>
      </c>
      <c r="D3" s="93" t="s">
        <v>9</v>
      </c>
      <c r="E3" s="65" t="s">
        <v>90</v>
      </c>
      <c r="F3" s="65" t="s">
        <v>72</v>
      </c>
      <c r="G3" s="65" t="s">
        <v>40</v>
      </c>
      <c r="H3" s="65" t="s">
        <v>41</v>
      </c>
      <c r="I3" s="65" t="s">
        <v>66</v>
      </c>
      <c r="J3" s="65" t="s">
        <v>76</v>
      </c>
      <c r="K3" s="65" t="s">
        <v>67</v>
      </c>
      <c r="L3" s="65" t="s">
        <v>68</v>
      </c>
      <c r="M3" s="65" t="s">
        <v>69</v>
      </c>
      <c r="N3" s="65" t="s">
        <v>70</v>
      </c>
      <c r="O3" s="65" t="s">
        <v>42</v>
      </c>
      <c r="P3" s="65" t="s">
        <v>43</v>
      </c>
      <c r="Q3" s="65" t="s">
        <v>44</v>
      </c>
      <c r="R3" s="65" t="s">
        <v>77</v>
      </c>
      <c r="S3" s="82" t="s">
        <v>45</v>
      </c>
      <c r="T3" s="91" t="s">
        <v>46</v>
      </c>
      <c r="U3" s="82" t="s">
        <v>47</v>
      </c>
      <c r="V3" s="82" t="s">
        <v>71</v>
      </c>
      <c r="W3" s="65" t="s">
        <v>61</v>
      </c>
      <c r="X3" s="65" t="s">
        <v>62</v>
      </c>
      <c r="Y3" s="65" t="s">
        <v>63</v>
      </c>
      <c r="Z3" s="65" t="s">
        <v>64</v>
      </c>
      <c r="AA3" s="88" t="s">
        <v>65</v>
      </c>
      <c r="AB3" s="80" t="s">
        <v>24</v>
      </c>
    </row>
    <row r="4" spans="2:28" ht="24" customHeight="1">
      <c r="B4" s="92"/>
      <c r="C4" s="93"/>
      <c r="D4" s="9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82"/>
      <c r="T4" s="91"/>
      <c r="U4" s="82"/>
      <c r="V4" s="82"/>
      <c r="W4" s="66"/>
      <c r="X4" s="66"/>
      <c r="Y4" s="66"/>
      <c r="Z4" s="66"/>
      <c r="AA4" s="89"/>
      <c r="AB4" s="80"/>
    </row>
    <row r="5" spans="2:28" ht="187.5" customHeight="1">
      <c r="B5" s="92"/>
      <c r="C5" s="93"/>
      <c r="D5" s="9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82"/>
      <c r="T5" s="91"/>
      <c r="U5" s="82"/>
      <c r="V5" s="82"/>
      <c r="W5" s="67"/>
      <c r="X5" s="67"/>
      <c r="Y5" s="67"/>
      <c r="Z5" s="67"/>
      <c r="AA5" s="90"/>
      <c r="AB5" s="81"/>
    </row>
    <row r="6" spans="2:28" ht="24">
      <c r="B6" s="9">
        <v>1</v>
      </c>
      <c r="C6" s="11" t="s">
        <v>20</v>
      </c>
      <c r="D6" s="8" t="s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8">
        <v>2500</v>
      </c>
      <c r="U6" s="28">
        <v>6800</v>
      </c>
      <c r="V6" s="29">
        <v>0</v>
      </c>
      <c r="W6" s="29">
        <v>0</v>
      </c>
      <c r="X6" s="30">
        <v>50</v>
      </c>
      <c r="Y6" s="29">
        <v>0</v>
      </c>
      <c r="Z6" s="30">
        <v>10</v>
      </c>
      <c r="AA6" s="28">
        <v>25</v>
      </c>
      <c r="AB6" s="22">
        <f>SUM(E6:AA6)</f>
        <v>9385</v>
      </c>
    </row>
    <row r="7" spans="2:28" ht="24">
      <c r="B7" s="9">
        <v>2</v>
      </c>
      <c r="C7" s="11" t="s">
        <v>11</v>
      </c>
      <c r="D7" s="8" t="s">
        <v>1</v>
      </c>
      <c r="E7" s="23">
        <v>360</v>
      </c>
      <c r="F7" s="33">
        <v>390</v>
      </c>
      <c r="G7" s="23">
        <v>3500</v>
      </c>
      <c r="H7" s="23">
        <v>60</v>
      </c>
      <c r="I7" s="23">
        <v>30</v>
      </c>
      <c r="J7" s="24">
        <v>0</v>
      </c>
      <c r="K7" s="24">
        <v>0</v>
      </c>
      <c r="L7" s="24">
        <v>0</v>
      </c>
      <c r="M7" s="24">
        <v>0</v>
      </c>
      <c r="N7" s="23">
        <v>600</v>
      </c>
      <c r="O7" s="24">
        <v>0</v>
      </c>
      <c r="P7" s="24">
        <v>0</v>
      </c>
      <c r="Q7" s="23">
        <v>480</v>
      </c>
      <c r="R7" s="23">
        <v>50</v>
      </c>
      <c r="S7" s="24">
        <v>0</v>
      </c>
      <c r="T7" s="31">
        <v>0</v>
      </c>
      <c r="U7" s="31">
        <v>0</v>
      </c>
      <c r="V7" s="29">
        <v>0</v>
      </c>
      <c r="W7" s="29">
        <v>0</v>
      </c>
      <c r="X7" s="30">
        <v>528</v>
      </c>
      <c r="Y7" s="30">
        <v>576</v>
      </c>
      <c r="Z7" s="30">
        <v>780</v>
      </c>
      <c r="AA7" s="31">
        <v>0</v>
      </c>
      <c r="AB7" s="22">
        <f aca="true" t="shared" si="0" ref="AB7:AB19">SUM(E7:AA7)</f>
        <v>7354</v>
      </c>
    </row>
    <row r="8" spans="2:28" ht="36">
      <c r="B8" s="9">
        <v>3</v>
      </c>
      <c r="C8" s="11" t="s">
        <v>12</v>
      </c>
      <c r="D8" s="8" t="s">
        <v>1</v>
      </c>
      <c r="E8" s="24">
        <v>0</v>
      </c>
      <c r="F8" s="24">
        <v>0</v>
      </c>
      <c r="G8" s="23">
        <v>50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31">
        <v>0</v>
      </c>
      <c r="U8" s="31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1">
        <v>0</v>
      </c>
      <c r="AB8" s="22">
        <f t="shared" si="0"/>
        <v>50</v>
      </c>
    </row>
    <row r="9" spans="2:28" ht="72">
      <c r="B9" s="9">
        <v>4</v>
      </c>
      <c r="C9" s="11" t="s">
        <v>92</v>
      </c>
      <c r="D9" s="8" t="s">
        <v>1</v>
      </c>
      <c r="E9" s="23">
        <v>1300</v>
      </c>
      <c r="F9" s="24">
        <v>0</v>
      </c>
      <c r="G9" s="24">
        <v>0</v>
      </c>
      <c r="H9" s="24">
        <v>0</v>
      </c>
      <c r="I9" s="24">
        <v>0</v>
      </c>
      <c r="J9" s="23">
        <v>900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3">
        <v>156</v>
      </c>
      <c r="X9" s="24">
        <v>0</v>
      </c>
      <c r="Y9" s="24">
        <v>0</v>
      </c>
      <c r="Z9" s="23">
        <v>780</v>
      </c>
      <c r="AA9" s="24">
        <v>0</v>
      </c>
      <c r="AB9" s="22">
        <f t="shared" si="0"/>
        <v>3136</v>
      </c>
    </row>
    <row r="10" spans="2:28" ht="24">
      <c r="B10" s="9">
        <v>5</v>
      </c>
      <c r="C10" s="11" t="s">
        <v>13</v>
      </c>
      <c r="D10" s="8" t="s">
        <v>0</v>
      </c>
      <c r="E10" s="24">
        <v>0</v>
      </c>
      <c r="F10" s="24">
        <v>0</v>
      </c>
      <c r="G10" s="32">
        <v>200</v>
      </c>
      <c r="H10" s="23">
        <v>4</v>
      </c>
      <c r="I10" s="24"/>
      <c r="J10" s="24">
        <v>0</v>
      </c>
      <c r="K10" s="24">
        <v>0</v>
      </c>
      <c r="L10" s="33">
        <v>6</v>
      </c>
      <c r="M10" s="24">
        <v>0</v>
      </c>
      <c r="N10" s="23">
        <v>70</v>
      </c>
      <c r="O10" s="23">
        <v>20</v>
      </c>
      <c r="P10" s="23">
        <v>5</v>
      </c>
      <c r="Q10" s="24">
        <v>0</v>
      </c>
      <c r="R10" s="24">
        <v>0</v>
      </c>
      <c r="S10" s="23">
        <v>50</v>
      </c>
      <c r="T10" s="31">
        <v>0</v>
      </c>
      <c r="U10" s="30">
        <v>50</v>
      </c>
      <c r="V10" s="30">
        <v>360</v>
      </c>
      <c r="W10" s="29">
        <v>0</v>
      </c>
      <c r="X10" s="24">
        <v>0</v>
      </c>
      <c r="Y10" s="23">
        <v>25</v>
      </c>
      <c r="Z10" s="24">
        <v>0</v>
      </c>
      <c r="AA10" s="28">
        <v>50</v>
      </c>
      <c r="AB10" s="22">
        <f t="shared" si="0"/>
        <v>840</v>
      </c>
    </row>
    <row r="11" spans="2:28" ht="25.5" customHeight="1">
      <c r="B11" s="9">
        <v>6</v>
      </c>
      <c r="C11" s="11" t="s">
        <v>14</v>
      </c>
      <c r="D11" s="8" t="s">
        <v>2</v>
      </c>
      <c r="E11" s="24">
        <v>0</v>
      </c>
      <c r="F11" s="24">
        <v>0</v>
      </c>
      <c r="G11" s="23">
        <v>50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3">
        <v>50</v>
      </c>
      <c r="Q11" s="24">
        <v>0</v>
      </c>
      <c r="R11" s="24">
        <v>0</v>
      </c>
      <c r="S11" s="23">
        <v>0</v>
      </c>
      <c r="T11" s="28">
        <v>800</v>
      </c>
      <c r="U11" s="28">
        <v>1200</v>
      </c>
      <c r="V11" s="29">
        <v>0</v>
      </c>
      <c r="W11" s="29">
        <v>0</v>
      </c>
      <c r="X11" s="24">
        <v>0</v>
      </c>
      <c r="Y11" s="24">
        <v>0</v>
      </c>
      <c r="Z11" s="24">
        <v>0</v>
      </c>
      <c r="AA11" s="31">
        <v>0</v>
      </c>
      <c r="AB11" s="22">
        <f t="shared" si="0"/>
        <v>2100</v>
      </c>
    </row>
    <row r="12" spans="2:28" ht="24">
      <c r="B12" s="9">
        <v>7</v>
      </c>
      <c r="C12" s="11" t="s">
        <v>15</v>
      </c>
      <c r="D12" s="8" t="s">
        <v>2</v>
      </c>
      <c r="E12" s="24">
        <v>0</v>
      </c>
      <c r="F12" s="24">
        <v>0</v>
      </c>
      <c r="G12" s="23">
        <v>100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3">
        <v>100</v>
      </c>
      <c r="Q12" s="24">
        <v>0</v>
      </c>
      <c r="R12" s="24">
        <v>0</v>
      </c>
      <c r="S12" s="23">
        <v>0</v>
      </c>
      <c r="T12" s="28">
        <v>800</v>
      </c>
      <c r="U12" s="28">
        <v>1100</v>
      </c>
      <c r="V12" s="29">
        <v>0</v>
      </c>
      <c r="W12" s="29">
        <v>0</v>
      </c>
      <c r="X12" s="24">
        <v>0</v>
      </c>
      <c r="Y12" s="24">
        <v>0</v>
      </c>
      <c r="Z12" s="24">
        <v>0</v>
      </c>
      <c r="AA12" s="31">
        <v>0</v>
      </c>
      <c r="AB12" s="22">
        <f t="shared" si="0"/>
        <v>2100</v>
      </c>
    </row>
    <row r="13" spans="2:28" ht="24">
      <c r="B13" s="9">
        <v>8</v>
      </c>
      <c r="C13" s="11" t="s">
        <v>16</v>
      </c>
      <c r="D13" s="8" t="s">
        <v>2</v>
      </c>
      <c r="E13" s="24">
        <v>0</v>
      </c>
      <c r="F13" s="24">
        <v>0</v>
      </c>
      <c r="G13" s="23">
        <v>150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3">
        <v>0</v>
      </c>
      <c r="T13" s="31">
        <v>0</v>
      </c>
      <c r="U13" s="31">
        <v>0</v>
      </c>
      <c r="V13" s="29">
        <v>0</v>
      </c>
      <c r="W13" s="29">
        <v>0</v>
      </c>
      <c r="X13" s="24">
        <v>0</v>
      </c>
      <c r="Y13" s="24">
        <v>0</v>
      </c>
      <c r="Z13" s="24">
        <v>0</v>
      </c>
      <c r="AA13" s="31">
        <v>0</v>
      </c>
      <c r="AB13" s="22">
        <f t="shared" si="0"/>
        <v>150</v>
      </c>
    </row>
    <row r="14" spans="2:28" ht="24.75" customHeight="1">
      <c r="B14" s="9">
        <v>9</v>
      </c>
      <c r="C14" s="11" t="s">
        <v>17</v>
      </c>
      <c r="D14" s="8" t="s">
        <v>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40</v>
      </c>
      <c r="L14" s="33">
        <v>4</v>
      </c>
      <c r="M14" s="23">
        <v>3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8">
        <v>250</v>
      </c>
      <c r="U14" s="28">
        <v>780</v>
      </c>
      <c r="V14" s="29">
        <v>0</v>
      </c>
      <c r="W14" s="29">
        <v>0</v>
      </c>
      <c r="X14" s="23">
        <v>24</v>
      </c>
      <c r="Y14" s="24">
        <v>0</v>
      </c>
      <c r="Z14" s="24">
        <v>0</v>
      </c>
      <c r="AA14" s="31">
        <v>0</v>
      </c>
      <c r="AB14" s="22">
        <f t="shared" si="0"/>
        <v>1101</v>
      </c>
    </row>
    <row r="15" spans="2:28" ht="21.75" customHeight="1">
      <c r="B15" s="9">
        <v>10</v>
      </c>
      <c r="C15" s="11" t="s">
        <v>60</v>
      </c>
      <c r="D15" s="8" t="s">
        <v>87</v>
      </c>
      <c r="E15" s="33">
        <v>1300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2">
        <f t="shared" si="0"/>
        <v>1300</v>
      </c>
    </row>
    <row r="16" spans="2:28" ht="19.5" customHeight="1">
      <c r="B16" s="9">
        <v>11</v>
      </c>
      <c r="C16" s="11" t="s">
        <v>18</v>
      </c>
      <c r="D16" s="8" t="s">
        <v>0</v>
      </c>
      <c r="E16" s="24">
        <v>0</v>
      </c>
      <c r="F16" s="24">
        <v>0</v>
      </c>
      <c r="G16" s="23">
        <v>40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31">
        <v>0</v>
      </c>
      <c r="U16" s="31">
        <v>0</v>
      </c>
      <c r="V16" s="29">
        <v>0</v>
      </c>
      <c r="W16" s="29">
        <v>0</v>
      </c>
      <c r="X16" s="24">
        <v>0</v>
      </c>
      <c r="Y16" s="24">
        <v>0</v>
      </c>
      <c r="Z16" s="24">
        <v>0</v>
      </c>
      <c r="AA16" s="31">
        <v>0</v>
      </c>
      <c r="AB16" s="22">
        <f t="shared" si="0"/>
        <v>40</v>
      </c>
    </row>
    <row r="17" spans="2:28" ht="26.25" customHeight="1">
      <c r="B17" s="9">
        <v>12</v>
      </c>
      <c r="C17" s="11" t="s">
        <v>19</v>
      </c>
      <c r="D17" s="8" t="s">
        <v>0</v>
      </c>
      <c r="E17" s="24">
        <v>0</v>
      </c>
      <c r="F17" s="24">
        <v>0</v>
      </c>
      <c r="G17" s="23">
        <v>50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3">
        <v>20</v>
      </c>
      <c r="T17" s="28">
        <v>70</v>
      </c>
      <c r="U17" s="28">
        <v>100</v>
      </c>
      <c r="V17" s="29">
        <v>0</v>
      </c>
      <c r="W17" s="29">
        <v>0</v>
      </c>
      <c r="X17" s="24">
        <v>0</v>
      </c>
      <c r="Y17" s="24">
        <v>0</v>
      </c>
      <c r="Z17" s="24">
        <v>0</v>
      </c>
      <c r="AA17" s="31">
        <v>0</v>
      </c>
      <c r="AB17" s="22">
        <f t="shared" si="0"/>
        <v>240</v>
      </c>
    </row>
    <row r="18" spans="2:28" ht="69.75" customHeight="1">
      <c r="B18" s="9">
        <v>13</v>
      </c>
      <c r="C18" s="19" t="s">
        <v>51</v>
      </c>
      <c r="D18" s="20" t="s">
        <v>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100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9">
        <v>0</v>
      </c>
      <c r="W18" s="29">
        <v>0</v>
      </c>
      <c r="X18" s="24">
        <v>0</v>
      </c>
      <c r="Y18" s="24">
        <v>0</v>
      </c>
      <c r="Z18" s="24">
        <v>0</v>
      </c>
      <c r="AA18" s="31">
        <v>0</v>
      </c>
      <c r="AB18" s="22">
        <f t="shared" si="0"/>
        <v>100</v>
      </c>
    </row>
    <row r="19" spans="2:28" ht="33.75" customHeight="1">
      <c r="B19" s="9">
        <v>14</v>
      </c>
      <c r="C19" s="11" t="s">
        <v>52</v>
      </c>
      <c r="D19" s="8" t="s">
        <v>1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6">
        <v>100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9">
        <v>0</v>
      </c>
      <c r="W19" s="29">
        <v>0</v>
      </c>
      <c r="X19" s="24">
        <v>0</v>
      </c>
      <c r="Y19" s="24">
        <v>0</v>
      </c>
      <c r="Z19" s="24">
        <v>0</v>
      </c>
      <c r="AA19" s="31">
        <v>0</v>
      </c>
      <c r="AB19" s="22">
        <f t="shared" si="0"/>
        <v>100</v>
      </c>
    </row>
    <row r="20" spans="2:29" ht="35.25" customHeight="1">
      <c r="B20" s="60" t="s">
        <v>4</v>
      </c>
      <c r="C20" s="60"/>
      <c r="D20" s="60"/>
      <c r="E20" s="70" t="s">
        <v>88</v>
      </c>
      <c r="F20" s="70" t="s">
        <v>86</v>
      </c>
      <c r="G20" s="72" t="s">
        <v>85</v>
      </c>
      <c r="H20" s="73"/>
      <c r="I20" s="73"/>
      <c r="J20" s="73"/>
      <c r="K20" s="73"/>
      <c r="L20" s="74"/>
      <c r="M20" s="70" t="s">
        <v>84</v>
      </c>
      <c r="N20" s="72" t="s">
        <v>54</v>
      </c>
      <c r="O20" s="73"/>
      <c r="P20" s="73"/>
      <c r="Q20" s="73"/>
      <c r="R20" s="73"/>
      <c r="S20" s="74"/>
      <c r="T20" s="87" t="s">
        <v>33</v>
      </c>
      <c r="U20" s="87"/>
      <c r="V20" s="87" t="s">
        <v>53</v>
      </c>
      <c r="W20" s="83" t="s">
        <v>78</v>
      </c>
      <c r="X20" s="83" t="s">
        <v>79</v>
      </c>
      <c r="Y20" s="83" t="s">
        <v>80</v>
      </c>
      <c r="Z20" s="83" t="s">
        <v>81</v>
      </c>
      <c r="AA20" s="70" t="s">
        <v>83</v>
      </c>
      <c r="AB20" s="85"/>
      <c r="AC20" s="5"/>
    </row>
    <row r="21" spans="2:29" ht="70.5" customHeight="1">
      <c r="B21" s="62"/>
      <c r="C21" s="62"/>
      <c r="D21" s="62"/>
      <c r="E21" s="71"/>
      <c r="F21" s="71"/>
      <c r="G21" s="75"/>
      <c r="H21" s="76"/>
      <c r="I21" s="76"/>
      <c r="J21" s="76"/>
      <c r="K21" s="76"/>
      <c r="L21" s="77"/>
      <c r="M21" s="71"/>
      <c r="N21" s="75"/>
      <c r="O21" s="76"/>
      <c r="P21" s="76"/>
      <c r="Q21" s="76"/>
      <c r="R21" s="76"/>
      <c r="S21" s="77"/>
      <c r="T21" s="87"/>
      <c r="U21" s="87"/>
      <c r="V21" s="87"/>
      <c r="W21" s="84"/>
      <c r="X21" s="84"/>
      <c r="Y21" s="84"/>
      <c r="Z21" s="84"/>
      <c r="AA21" s="71"/>
      <c r="AB21" s="86"/>
      <c r="AC21" s="5"/>
    </row>
    <row r="22" spans="2:28" ht="50.25" customHeight="1">
      <c r="B22" s="63" t="s">
        <v>82</v>
      </c>
      <c r="C22" s="63"/>
      <c r="D22" s="21"/>
      <c r="E22" s="64" t="s">
        <v>91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</sheetData>
  <sheetProtection/>
  <mergeCells count="45">
    <mergeCell ref="B20:D21"/>
    <mergeCell ref="B3:B5"/>
    <mergeCell ref="C3:C5"/>
    <mergeCell ref="D3:D5"/>
    <mergeCell ref="S3:S5"/>
    <mergeCell ref="F20:F21"/>
    <mergeCell ref="K3:K5"/>
    <mergeCell ref="Q3:Q5"/>
    <mergeCell ref="I3:I5"/>
    <mergeCell ref="N3:N5"/>
    <mergeCell ref="W3:W5"/>
    <mergeCell ref="U3:U5"/>
    <mergeCell ref="AA20:AA21"/>
    <mergeCell ref="V20:V21"/>
    <mergeCell ref="AA3:AA5"/>
    <mergeCell ref="Y20:Y21"/>
    <mergeCell ref="Y3:Y5"/>
    <mergeCell ref="E3:E5"/>
    <mergeCell ref="N20:S21"/>
    <mergeCell ref="E20:E21"/>
    <mergeCell ref="T20:U21"/>
    <mergeCell ref="M3:M5"/>
    <mergeCell ref="P3:P5"/>
    <mergeCell ref="R3:R5"/>
    <mergeCell ref="T3:T5"/>
    <mergeCell ref="J3:J5"/>
    <mergeCell ref="L3:L5"/>
    <mergeCell ref="B1:AB1"/>
    <mergeCell ref="AB3:AB5"/>
    <mergeCell ref="V3:V5"/>
    <mergeCell ref="W20:W21"/>
    <mergeCell ref="X20:X21"/>
    <mergeCell ref="AB20:AB21"/>
    <mergeCell ref="Z20:Z21"/>
    <mergeCell ref="X3:X5"/>
    <mergeCell ref="B22:C22"/>
    <mergeCell ref="E22:AB22"/>
    <mergeCell ref="Z3:Z5"/>
    <mergeCell ref="E2:AB2"/>
    <mergeCell ref="F3:F5"/>
    <mergeCell ref="M20:M21"/>
    <mergeCell ref="G20:L21"/>
    <mergeCell ref="G3:G5"/>
    <mergeCell ref="H3:H5"/>
    <mergeCell ref="O3:O5"/>
  </mergeCells>
  <printOptions horizontalCentered="1" verticalCentered="1"/>
  <pageMargins left="0.1968503937007874" right="0.2755905511811024" top="0.6692913385826772" bottom="0.7874015748031497" header="0.31496062992125984" footer="0.5118110236220472"/>
  <pageSetup horizontalDpi="600" verticalDpi="600" orientation="landscape" paperSize="9" scale="57" r:id="rId1"/>
  <headerFooter alignWithMargins="0">
    <oddHeader>&amp;C&amp;"Arial CE,Pogrubiony"&amp;12
&amp;RZałącznik nr 3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Layout" zoomScaleSheetLayoutView="100" workbookViewId="0" topLeftCell="A10">
      <selection activeCell="B18" sqref="B18"/>
    </sheetView>
  </sheetViews>
  <sheetFormatPr defaultColWidth="9.00390625" defaultRowHeight="12.75"/>
  <cols>
    <col min="1" max="2" width="2.875" style="0" customWidth="1"/>
    <col min="3" max="3" width="12.25390625" style="0" customWidth="1"/>
    <col min="4" max="4" width="6.375" style="0" customWidth="1"/>
    <col min="5" max="5" width="14.125" style="0" customWidth="1"/>
    <col min="6" max="6" width="17.00390625" style="0" customWidth="1"/>
    <col min="7" max="7" width="11.25390625" style="0" customWidth="1"/>
    <col min="8" max="8" width="10.625" style="0" customWidth="1"/>
    <col min="9" max="9" width="10.25390625" style="0" customWidth="1"/>
    <col min="10" max="10" width="9.625" style="0" customWidth="1"/>
    <col min="11" max="11" width="10.875" style="0" customWidth="1"/>
    <col min="12" max="13" width="10.75390625" style="0" customWidth="1"/>
    <col min="14" max="14" width="10.25390625" style="0" customWidth="1"/>
    <col min="15" max="16" width="10.875" style="0" customWidth="1"/>
  </cols>
  <sheetData>
    <row r="1" spans="2:17" ht="21" customHeight="1">
      <c r="B1" s="95" t="s">
        <v>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"/>
      <c r="Q1" s="6"/>
    </row>
    <row r="2" spans="2:17" ht="15.75" customHeight="1">
      <c r="B2" s="17"/>
      <c r="C2" s="18"/>
      <c r="D2" s="18"/>
      <c r="E2" s="96" t="s">
        <v>31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6"/>
      <c r="Q2" s="7"/>
    </row>
    <row r="3" spans="2:15" ht="12.75" customHeight="1">
      <c r="B3" s="94" t="s">
        <v>6</v>
      </c>
      <c r="C3" s="93" t="s">
        <v>7</v>
      </c>
      <c r="D3" s="93" t="s">
        <v>26</v>
      </c>
      <c r="E3" s="93" t="s">
        <v>50</v>
      </c>
      <c r="F3" s="93" t="s">
        <v>48</v>
      </c>
      <c r="G3" s="93" t="s">
        <v>75</v>
      </c>
      <c r="H3" s="93" t="s">
        <v>74</v>
      </c>
      <c r="I3" s="93" t="s">
        <v>49</v>
      </c>
      <c r="J3" s="93" t="s">
        <v>56</v>
      </c>
      <c r="K3" s="93" t="s">
        <v>73</v>
      </c>
      <c r="L3" s="93" t="s">
        <v>57</v>
      </c>
      <c r="M3" s="106" t="s">
        <v>59</v>
      </c>
      <c r="N3" s="93" t="s">
        <v>58</v>
      </c>
      <c r="O3" s="104" t="s">
        <v>24</v>
      </c>
    </row>
    <row r="4" spans="2:15" ht="176.25" customHeight="1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107"/>
      <c r="N4" s="93"/>
      <c r="O4" s="105"/>
    </row>
    <row r="5" spans="2:15" ht="24">
      <c r="B5" s="9">
        <v>1</v>
      </c>
      <c r="C5" s="11" t="s">
        <v>20</v>
      </c>
      <c r="D5" s="2" t="s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0">
        <f>SUM(E5:N5)</f>
        <v>0</v>
      </c>
    </row>
    <row r="6" spans="2:15" ht="12.75">
      <c r="B6" s="9">
        <v>2</v>
      </c>
      <c r="C6" s="11" t="s">
        <v>11</v>
      </c>
      <c r="D6" s="2" t="s">
        <v>1</v>
      </c>
      <c r="E6" s="35">
        <v>1500</v>
      </c>
      <c r="F6" s="35">
        <v>3300</v>
      </c>
      <c r="G6" s="1">
        <v>0</v>
      </c>
      <c r="H6" s="35">
        <v>200</v>
      </c>
      <c r="I6" s="35">
        <v>15</v>
      </c>
      <c r="J6" s="1">
        <v>0</v>
      </c>
      <c r="K6" s="1">
        <v>0</v>
      </c>
      <c r="L6" s="1">
        <v>0</v>
      </c>
      <c r="M6" s="1">
        <v>0</v>
      </c>
      <c r="N6" s="35">
        <v>15</v>
      </c>
      <c r="O6" s="36">
        <f>SUM(E6:N6)</f>
        <v>5030</v>
      </c>
    </row>
    <row r="7" spans="2:15" ht="36">
      <c r="B7" s="9">
        <v>3</v>
      </c>
      <c r="C7" s="11" t="s">
        <v>12</v>
      </c>
      <c r="D7" s="2" t="s">
        <v>1</v>
      </c>
      <c r="E7" s="36">
        <v>60</v>
      </c>
      <c r="F7" s="36">
        <v>100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">
        <v>0</v>
      </c>
      <c r="M7" s="1">
        <v>0</v>
      </c>
      <c r="N7" s="9">
        <v>0</v>
      </c>
      <c r="O7" s="36">
        <f aca="true" t="shared" si="0" ref="O7:O19">SUM(E7:N7)</f>
        <v>160</v>
      </c>
    </row>
    <row r="8" spans="2:15" ht="24">
      <c r="B8" s="9">
        <v>4</v>
      </c>
      <c r="C8" s="11" t="s">
        <v>13</v>
      </c>
      <c r="D8" s="2" t="s">
        <v>0</v>
      </c>
      <c r="E8" s="36">
        <v>150</v>
      </c>
      <c r="F8" s="36">
        <v>80</v>
      </c>
      <c r="G8" s="9">
        <v>0</v>
      </c>
      <c r="H8" s="36">
        <v>5</v>
      </c>
      <c r="I8" s="36">
        <v>3</v>
      </c>
      <c r="J8" s="9">
        <v>0</v>
      </c>
      <c r="K8" s="9">
        <v>0</v>
      </c>
      <c r="L8" s="1">
        <v>0</v>
      </c>
      <c r="M8" s="1">
        <v>0</v>
      </c>
      <c r="N8" s="9">
        <v>0</v>
      </c>
      <c r="O8" s="36">
        <f t="shared" si="0"/>
        <v>238</v>
      </c>
    </row>
    <row r="9" spans="2:15" s="4" customFormat="1" ht="14.25">
      <c r="B9" s="9">
        <v>5</v>
      </c>
      <c r="C9" s="11" t="s">
        <v>14</v>
      </c>
      <c r="D9" s="2" t="s">
        <v>2</v>
      </c>
      <c r="E9" s="9">
        <v>0</v>
      </c>
      <c r="F9" s="9">
        <v>0</v>
      </c>
      <c r="G9" s="9">
        <v>0</v>
      </c>
      <c r="H9" s="9">
        <v>0</v>
      </c>
      <c r="I9" s="36">
        <v>25</v>
      </c>
      <c r="J9" s="9">
        <v>0</v>
      </c>
      <c r="K9" s="9">
        <v>0</v>
      </c>
      <c r="L9" s="1">
        <v>0</v>
      </c>
      <c r="M9" s="1">
        <v>0</v>
      </c>
      <c r="N9" s="36">
        <v>12</v>
      </c>
      <c r="O9" s="36">
        <f t="shared" si="0"/>
        <v>37</v>
      </c>
    </row>
    <row r="10" spans="2:15" s="4" customFormat="1" ht="24">
      <c r="B10" s="9">
        <v>6</v>
      </c>
      <c r="C10" s="11" t="s">
        <v>15</v>
      </c>
      <c r="D10" s="2" t="s">
        <v>2</v>
      </c>
      <c r="E10" s="9">
        <v>90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">
        <v>0</v>
      </c>
      <c r="M10" s="1">
        <v>0</v>
      </c>
      <c r="N10" s="9">
        <v>0</v>
      </c>
      <c r="O10" s="36">
        <f t="shared" si="0"/>
        <v>90</v>
      </c>
    </row>
    <row r="11" spans="2:15" s="4" customFormat="1" ht="14.25">
      <c r="B11" s="9">
        <v>7</v>
      </c>
      <c r="C11" s="11" t="s">
        <v>16</v>
      </c>
      <c r="D11" s="2" t="s"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">
        <v>0</v>
      </c>
      <c r="M11" s="1">
        <v>0</v>
      </c>
      <c r="N11" s="1">
        <v>0</v>
      </c>
      <c r="O11" s="36">
        <f t="shared" si="0"/>
        <v>0</v>
      </c>
    </row>
    <row r="12" spans="2:15" ht="12.75">
      <c r="B12" s="9">
        <v>8</v>
      </c>
      <c r="C12" s="11" t="s">
        <v>17</v>
      </c>
      <c r="D12" s="2" t="s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">
        <v>0</v>
      </c>
      <c r="M12" s="1">
        <v>0</v>
      </c>
      <c r="N12" s="1">
        <v>0</v>
      </c>
      <c r="O12" s="36">
        <f t="shared" si="0"/>
        <v>0</v>
      </c>
    </row>
    <row r="13" spans="2:15" ht="12.75">
      <c r="B13" s="9">
        <v>9</v>
      </c>
      <c r="C13" s="11" t="s">
        <v>18</v>
      </c>
      <c r="D13" s="2" t="s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">
        <v>0</v>
      </c>
      <c r="M13" s="1">
        <v>0</v>
      </c>
      <c r="N13" s="1">
        <v>0</v>
      </c>
      <c r="O13" s="36">
        <f t="shared" si="0"/>
        <v>0</v>
      </c>
    </row>
    <row r="14" spans="2:15" ht="12.75">
      <c r="B14" s="9">
        <v>10</v>
      </c>
      <c r="C14" s="11" t="s">
        <v>19</v>
      </c>
      <c r="D14" s="2" t="s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36">
        <f t="shared" si="0"/>
        <v>0</v>
      </c>
    </row>
    <row r="15" spans="2:15" ht="12.75">
      <c r="B15" s="12">
        <v>11</v>
      </c>
      <c r="C15" s="11" t="s">
        <v>30</v>
      </c>
      <c r="D15" s="14" t="s">
        <v>0</v>
      </c>
      <c r="E15" s="1">
        <v>0</v>
      </c>
      <c r="F15" s="37">
        <v>50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6">
        <f t="shared" si="0"/>
        <v>50</v>
      </c>
    </row>
    <row r="16" spans="2:15" ht="48">
      <c r="B16" s="9">
        <v>12</v>
      </c>
      <c r="C16" s="13" t="s">
        <v>34</v>
      </c>
      <c r="D16" s="2" t="s">
        <v>1</v>
      </c>
      <c r="E16" s="1">
        <v>0</v>
      </c>
      <c r="F16" s="37">
        <v>768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6">
        <f t="shared" si="0"/>
        <v>768</v>
      </c>
    </row>
    <row r="17" spans="2:15" ht="36">
      <c r="B17" s="9">
        <v>13</v>
      </c>
      <c r="C17" s="13" t="s">
        <v>35</v>
      </c>
      <c r="D17" s="2" t="s">
        <v>1</v>
      </c>
      <c r="E17" s="1">
        <v>0</v>
      </c>
      <c r="F17" s="37">
        <v>768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6">
        <f t="shared" si="0"/>
        <v>768</v>
      </c>
    </row>
    <row r="18" spans="2:15" ht="24">
      <c r="B18" s="9">
        <v>14</v>
      </c>
      <c r="C18" s="13" t="s">
        <v>36</v>
      </c>
      <c r="D18" s="2" t="s">
        <v>1</v>
      </c>
      <c r="E18" s="1">
        <v>0</v>
      </c>
      <c r="F18" s="37">
        <v>768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36">
        <f t="shared" si="0"/>
        <v>768</v>
      </c>
    </row>
    <row r="19" spans="2:15" ht="36">
      <c r="B19" s="9">
        <v>15</v>
      </c>
      <c r="C19" s="13" t="s">
        <v>37</v>
      </c>
      <c r="D19" s="2" t="s">
        <v>1</v>
      </c>
      <c r="E19" s="1">
        <v>0</v>
      </c>
      <c r="F19" s="37">
        <v>768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6">
        <f t="shared" si="0"/>
        <v>768</v>
      </c>
    </row>
    <row r="20" spans="2:15" ht="12.75" customHeight="1">
      <c r="B20" s="98" t="s">
        <v>4</v>
      </c>
      <c r="C20" s="99"/>
      <c r="D20" s="100"/>
      <c r="E20" s="106" t="s">
        <v>21</v>
      </c>
      <c r="F20" s="106" t="s">
        <v>55</v>
      </c>
      <c r="G20" s="106"/>
      <c r="H20" s="106" t="s">
        <v>22</v>
      </c>
      <c r="I20" s="106" t="s">
        <v>23</v>
      </c>
      <c r="J20" s="106"/>
      <c r="K20" s="106"/>
      <c r="L20" s="106"/>
      <c r="M20" s="106"/>
      <c r="N20" s="106" t="s">
        <v>39</v>
      </c>
      <c r="O20" s="108"/>
    </row>
    <row r="21" spans="2:15" ht="125.25" customHeight="1">
      <c r="B21" s="101"/>
      <c r="C21" s="102"/>
      <c r="D21" s="103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4:15" ht="12.75">
      <c r="N22" s="16"/>
      <c r="O22" s="15"/>
    </row>
    <row r="26" ht="12.75">
      <c r="N26" s="5"/>
    </row>
    <row r="27" spans="7:10" ht="96" customHeight="1">
      <c r="G27" s="7"/>
      <c r="H27" s="5"/>
      <c r="I27" s="5"/>
      <c r="J27" s="5"/>
    </row>
  </sheetData>
  <sheetProtection/>
  <mergeCells count="28">
    <mergeCell ref="N20:N21"/>
    <mergeCell ref="O20:O21"/>
    <mergeCell ref="G3:G4"/>
    <mergeCell ref="H3:H4"/>
    <mergeCell ref="I3:I4"/>
    <mergeCell ref="N3:N4"/>
    <mergeCell ref="G20:G21"/>
    <mergeCell ref="H20:H21"/>
    <mergeCell ref="M3:M4"/>
    <mergeCell ref="M20:M21"/>
    <mergeCell ref="B20:D21"/>
    <mergeCell ref="O3:O4"/>
    <mergeCell ref="F20:F21"/>
    <mergeCell ref="E20:E21"/>
    <mergeCell ref="K20:K21"/>
    <mergeCell ref="I20:I21"/>
    <mergeCell ref="J20:J21"/>
    <mergeCell ref="L20:L21"/>
    <mergeCell ref="D3:D4"/>
    <mergeCell ref="C3:C4"/>
    <mergeCell ref="B3:B4"/>
    <mergeCell ref="B1:O1"/>
    <mergeCell ref="E3:E4"/>
    <mergeCell ref="K3:K4"/>
    <mergeCell ref="E2:O2"/>
    <mergeCell ref="L3:L4"/>
    <mergeCell ref="J3:J4"/>
    <mergeCell ref="F3:F4"/>
  </mergeCells>
  <printOptions horizontalCentered="1" verticalCentered="1"/>
  <pageMargins left="0.2755905511811024" right="0.2755905511811024" top="0.8661417322834646" bottom="0.7874015748031497" header="0.31496062992125984" footer="0.5118110236220472"/>
  <pageSetup horizontalDpi="600" verticalDpi="600" orientation="landscape" paperSize="9" scale="66" r:id="rId1"/>
  <headerFooter alignWithMargins="0">
    <oddHeader xml:space="preserve">&amp;RZałącznik nr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Jacek Marczyński</cp:lastModifiedBy>
  <cp:lastPrinted>2017-07-28T09:15:32Z</cp:lastPrinted>
  <dcterms:created xsi:type="dcterms:W3CDTF">2006-08-23T11:26:50Z</dcterms:created>
  <dcterms:modified xsi:type="dcterms:W3CDTF">2017-07-28T09:19:45Z</dcterms:modified>
  <cp:category/>
  <cp:version/>
  <cp:contentType/>
  <cp:contentStatus/>
</cp:coreProperties>
</file>