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estawienie zbiorcze" sheetId="1" r:id="rId1"/>
    <sheet name="Kampus Banacha" sheetId="2" r:id="rId2"/>
    <sheet name="Kampus Lindleya" sheetId="3" r:id="rId3"/>
  </sheets>
  <definedNames/>
  <calcPr fullCalcOnLoad="1"/>
</workbook>
</file>

<file path=xl/sharedStrings.xml><?xml version="1.0" encoding="utf-8"?>
<sst xmlns="http://schemas.openxmlformats.org/spreadsheetml/2006/main" count="147" uniqueCount="70">
  <si>
    <t>kg</t>
  </si>
  <si>
    <t>szt.</t>
  </si>
  <si>
    <r>
      <t>m</t>
    </r>
    <r>
      <rPr>
        <vertAlign val="superscript"/>
        <sz val="10"/>
        <rFont val="Arial CE"/>
        <family val="2"/>
      </rPr>
      <t>2</t>
    </r>
  </si>
  <si>
    <t>KAMPUS LINDLEYA</t>
  </si>
  <si>
    <t>ORIENTACYJNA częstotliwość prania</t>
  </si>
  <si>
    <t>Kampus Lindleya</t>
  </si>
  <si>
    <t>L.p.</t>
  </si>
  <si>
    <t>Asortyment</t>
  </si>
  <si>
    <t xml:space="preserve">Ilość </t>
  </si>
  <si>
    <t>Jednostka miary</t>
  </si>
  <si>
    <t>Ilość</t>
  </si>
  <si>
    <t xml:space="preserve">Fartuchy białe </t>
  </si>
  <si>
    <t>Fartuchy zielone sekcyjne</t>
  </si>
  <si>
    <t>Ręczniki i ścierki</t>
  </si>
  <si>
    <t>Firany</t>
  </si>
  <si>
    <t>Zasłony (kotary)</t>
  </si>
  <si>
    <t>Sukno zielone</t>
  </si>
  <si>
    <t>Koce</t>
  </si>
  <si>
    <t>Kapcie</t>
  </si>
  <si>
    <t>Obrusy</t>
  </si>
  <si>
    <t>Bielizna pościelowa</t>
  </si>
  <si>
    <t>Fartuchy białe, ręczniki i ścierki - 16xrok, fartuchy zielone - 5xrok, zasłony - 3xrok, sukno zielone - 2xrok.</t>
  </si>
  <si>
    <t>raz na  miesiąc</t>
  </si>
  <si>
    <t>Firany, zasłony - 2 razy w roku, pozostały asortyment raz na 2 miesiące.</t>
  </si>
  <si>
    <t>Razem</t>
  </si>
  <si>
    <t>OPIS  PRZEDMIOTU  ZAMÓWIENIA</t>
  </si>
  <si>
    <t>Jednostki miary</t>
  </si>
  <si>
    <t>KAMPUS BANACHA I BAZY POZOSTAŁEJ</t>
  </si>
  <si>
    <t>Kampus Banacha
i  Bazy Pozostałej</t>
  </si>
  <si>
    <t>Lp.</t>
  </si>
  <si>
    <t>Prześcieradła</t>
  </si>
  <si>
    <t>Ciołka 27</t>
  </si>
  <si>
    <t>ilość</t>
  </si>
  <si>
    <t xml:space="preserve">Dresy </t>
  </si>
  <si>
    <t>Koszulka i spodenki sportowe</t>
  </si>
  <si>
    <t>Getry piłkarskie</t>
  </si>
  <si>
    <t>para</t>
  </si>
  <si>
    <t xml:space="preserve">                                       
zasłony, firany, sukno, dresy, koszulki i spodenki, getry  2 x w roku                                             
1 raz w miesiącu - pozostały asortyment</t>
  </si>
  <si>
    <t xml:space="preserve">RAZEM </t>
  </si>
  <si>
    <t>pranie asortymentu w 
w okresach 3 tygodniowych</t>
  </si>
  <si>
    <t>Bluza sekcyjna rozpinana biała</t>
  </si>
  <si>
    <t>Bluza sekcyjna kolorowa</t>
  </si>
  <si>
    <t>Spodnie sekcyjne białe</t>
  </si>
  <si>
    <t>Spodnie sekcyjne kolorowe</t>
  </si>
  <si>
    <t>Fartuchy białe i zielone, bluzy i spodnie (białe i kolorowe) - 1raz w tygodniu, ręczniki i ścierki, bielizna pościelowa - 20xrok; obrusy - 8xrok; sukno zielone, firany - 2xrok; zasłony - 4xrok.</t>
  </si>
  <si>
    <t>Usługi pralnicze dla jednostek organizacyjnych 
Warszawskiego Uniwersytetu Medycznego 
w okresie 12 miesięcy- zestawienie zbiorcze</t>
  </si>
  <si>
    <t>raz na  2 miesiące</t>
  </si>
  <si>
    <t>Sekcja Farmacja i CePT ul. Banacha 1</t>
  </si>
  <si>
    <t>Zakład Immunopatologii ul. Pawińskiego 3c</t>
  </si>
  <si>
    <t xml:space="preserve"> Zakład Fizjologii Doświadczalnej ul. Pawińskiego 3c</t>
  </si>
  <si>
    <t>Studium Wychowania Fizycznego ul. Żwirki i Wigury 81a</t>
  </si>
  <si>
    <t>Zakład Rehabilitacji ul. Żwirki i Wigury 81</t>
  </si>
  <si>
    <t>Studium Medycyny Katastrof ul. Żwirki i Wigury 81a</t>
  </si>
  <si>
    <t>Zakład Immunologii ul. Banacha 1a blok F</t>
  </si>
  <si>
    <t>Zakład Informatyki ul. Banacha 1a blok E</t>
  </si>
  <si>
    <t>Dział Fotomedyczny ul. Banacha 1a blok E</t>
  </si>
  <si>
    <t>Zakład Fizjologii Człowieka ul. Banacha 1b</t>
  </si>
  <si>
    <t>Genetyka Medyczna ul. Pawińskiego 3c</t>
  </si>
  <si>
    <t>Sekcja Rektorat ul. Żwirki i Wigury 61</t>
  </si>
  <si>
    <t>Dom Studenta nr 1 ul. Baonu Pięść 9</t>
  </si>
  <si>
    <t>Dom Studenta nr 2 i 2bis ul Karolkowa 84</t>
  </si>
  <si>
    <t>Medycyna Sądowa ul. Oczki 1</t>
  </si>
  <si>
    <t>Zakład Ratownictwa Medycznego ul. Oczki 3</t>
  </si>
  <si>
    <t>Zakład Mikrobiologii Farmaceutycznej ul. Oczki 3</t>
  </si>
  <si>
    <t>Instytut Medycyny Społecznej ul. Oczki 3</t>
  </si>
  <si>
    <t>Propedeutyka Stomatologiczna ul. Nowogrodzka 59</t>
  </si>
  <si>
    <t>Zakład Biologii Medycznej ul. Nowogrodzka 73</t>
  </si>
  <si>
    <t>Zakład Epidemiologii ul. Oczki 3</t>
  </si>
  <si>
    <t>Centrum Biostruktury ul. Chałubińskiego 5</t>
  </si>
  <si>
    <t>Zakład Biofizyki i Fizjologii Człowieka ul. Chałubińskiego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</si>
</sst>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9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9"/>
      <color indexed="10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 textRotation="90" wrapText="1"/>
    </xf>
    <xf numFmtId="3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5" xfId="0" applyNumberForma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8.75390625" style="4" customWidth="1"/>
    <col min="2" max="2" width="20.75390625" style="4" customWidth="1"/>
    <col min="4" max="4" width="16.125" style="0" customWidth="1"/>
    <col min="5" max="5" width="15.625" style="0" customWidth="1"/>
    <col min="6" max="6" width="14.875" style="0" customWidth="1"/>
  </cols>
  <sheetData>
    <row r="1" spans="1:6" ht="19.5" customHeight="1">
      <c r="A1" s="49" t="s">
        <v>25</v>
      </c>
      <c r="B1" s="49"/>
      <c r="C1" s="49"/>
      <c r="D1" s="49"/>
      <c r="E1" s="49"/>
      <c r="F1" s="49"/>
    </row>
    <row r="2" spans="1:6" s="3" customFormat="1" ht="56.25" customHeight="1">
      <c r="A2" s="50" t="s">
        <v>45</v>
      </c>
      <c r="B2" s="50"/>
      <c r="C2" s="50"/>
      <c r="D2" s="50"/>
      <c r="E2" s="50"/>
      <c r="F2" s="50"/>
    </row>
    <row r="3" spans="1:6" ht="12.75">
      <c r="A3" s="51" t="s">
        <v>6</v>
      </c>
      <c r="B3" s="52" t="s">
        <v>7</v>
      </c>
      <c r="C3" s="55" t="s">
        <v>9</v>
      </c>
      <c r="D3" s="45" t="s">
        <v>8</v>
      </c>
      <c r="E3" s="45"/>
      <c r="F3" s="46" t="s">
        <v>38</v>
      </c>
    </row>
    <row r="4" spans="1:6" ht="12.75" customHeight="1">
      <c r="A4" s="51"/>
      <c r="B4" s="53"/>
      <c r="C4" s="56"/>
      <c r="D4" s="45"/>
      <c r="E4" s="45"/>
      <c r="F4" s="47"/>
    </row>
    <row r="5" spans="1:6" ht="12.75" customHeight="1">
      <c r="A5" s="51"/>
      <c r="B5" s="53"/>
      <c r="C5" s="56"/>
      <c r="D5" s="55" t="s">
        <v>28</v>
      </c>
      <c r="E5" s="55" t="s">
        <v>5</v>
      </c>
      <c r="F5" s="47"/>
    </row>
    <row r="6" spans="1:6" ht="19.5" customHeight="1">
      <c r="A6" s="51"/>
      <c r="B6" s="54"/>
      <c r="C6" s="57"/>
      <c r="D6" s="57"/>
      <c r="E6" s="57"/>
      <c r="F6" s="48"/>
    </row>
    <row r="7" spans="1:6" ht="19.5" customHeight="1">
      <c r="A7" s="8">
        <v>1</v>
      </c>
      <c r="B7" s="13" t="s">
        <v>20</v>
      </c>
      <c r="C7" s="8" t="s">
        <v>0</v>
      </c>
      <c r="D7" s="17">
        <f>'Kampus Banacha'!T6</f>
        <v>9350</v>
      </c>
      <c r="E7" s="17">
        <f>'Kampus Lindleya'!N5</f>
        <v>0</v>
      </c>
      <c r="F7" s="18">
        <f aca="true" t="shared" si="0" ref="F7:F24">SUM(D7:E7)</f>
        <v>9350</v>
      </c>
    </row>
    <row r="8" spans="1:6" ht="19.5" customHeight="1">
      <c r="A8" s="8">
        <v>2</v>
      </c>
      <c r="B8" s="13" t="s">
        <v>11</v>
      </c>
      <c r="C8" s="8" t="s">
        <v>1</v>
      </c>
      <c r="D8" s="17">
        <f>'Kampus Banacha'!T7</f>
        <v>4310</v>
      </c>
      <c r="E8" s="17">
        <f>'Kampus Lindleya'!N6</f>
        <v>4230</v>
      </c>
      <c r="F8" s="18">
        <f t="shared" si="0"/>
        <v>8540</v>
      </c>
    </row>
    <row r="9" spans="1:6" ht="19.5" customHeight="1">
      <c r="A9" s="8">
        <v>3</v>
      </c>
      <c r="B9" s="13" t="s">
        <v>12</v>
      </c>
      <c r="C9" s="8" t="s">
        <v>1</v>
      </c>
      <c r="D9" s="17">
        <f>'Kampus Banacha'!T8</f>
        <v>150</v>
      </c>
      <c r="E9" s="17">
        <f>'Kampus Lindleya'!N7</f>
        <v>160</v>
      </c>
      <c r="F9" s="18">
        <f t="shared" si="0"/>
        <v>310</v>
      </c>
    </row>
    <row r="10" spans="1:6" ht="19.5" customHeight="1">
      <c r="A10" s="8">
        <v>4</v>
      </c>
      <c r="B10" s="13" t="s">
        <v>13</v>
      </c>
      <c r="C10" s="8" t="s">
        <v>0</v>
      </c>
      <c r="D10" s="17">
        <f>'Kampus Banacha'!T9</f>
        <v>539</v>
      </c>
      <c r="E10" s="17">
        <f>'Kampus Lindleya'!N8</f>
        <v>238</v>
      </c>
      <c r="F10" s="18">
        <f t="shared" si="0"/>
        <v>777</v>
      </c>
    </row>
    <row r="11" spans="1:6" ht="19.5" customHeight="1">
      <c r="A11" s="8">
        <v>5</v>
      </c>
      <c r="B11" s="13" t="s">
        <v>14</v>
      </c>
      <c r="C11" s="8" t="s">
        <v>2</v>
      </c>
      <c r="D11" s="17">
        <f>'Kampus Banacha'!T10</f>
        <v>2350</v>
      </c>
      <c r="E11" s="17">
        <f>'Kampus Lindleya'!N9</f>
        <v>30</v>
      </c>
      <c r="F11" s="18">
        <f t="shared" si="0"/>
        <v>2380</v>
      </c>
    </row>
    <row r="12" spans="1:6" ht="19.5" customHeight="1">
      <c r="A12" s="8">
        <v>6</v>
      </c>
      <c r="B12" s="13" t="s">
        <v>15</v>
      </c>
      <c r="C12" s="8" t="s">
        <v>2</v>
      </c>
      <c r="D12" s="17">
        <f>'Kampus Banacha'!T11</f>
        <v>2280</v>
      </c>
      <c r="E12" s="17">
        <f>'Kampus Lindleya'!N10</f>
        <v>90</v>
      </c>
      <c r="F12" s="18">
        <f t="shared" si="0"/>
        <v>2370</v>
      </c>
    </row>
    <row r="13" spans="1:6" ht="19.5" customHeight="1">
      <c r="A13" s="8">
        <v>7</v>
      </c>
      <c r="B13" s="13" t="s">
        <v>16</v>
      </c>
      <c r="C13" s="8" t="s">
        <v>2</v>
      </c>
      <c r="D13" s="17">
        <f>'Kampus Banacha'!T12</f>
        <v>300</v>
      </c>
      <c r="E13" s="17">
        <f>'Kampus Lindleya'!N11</f>
        <v>0</v>
      </c>
      <c r="F13" s="18">
        <f t="shared" si="0"/>
        <v>300</v>
      </c>
    </row>
    <row r="14" spans="1:6" ht="19.5" customHeight="1">
      <c r="A14" s="8">
        <v>8</v>
      </c>
      <c r="B14" s="13" t="s">
        <v>17</v>
      </c>
      <c r="C14" s="8" t="s">
        <v>1</v>
      </c>
      <c r="D14" s="17">
        <f>'Kampus Banacha'!T13</f>
        <v>1077</v>
      </c>
      <c r="E14" s="17">
        <f>'Kampus Lindleya'!N12</f>
        <v>0</v>
      </c>
      <c r="F14" s="18">
        <f t="shared" si="0"/>
        <v>1077</v>
      </c>
    </row>
    <row r="15" spans="1:6" ht="19.5" customHeight="1">
      <c r="A15" s="8">
        <v>9</v>
      </c>
      <c r="B15" s="13" t="s">
        <v>18</v>
      </c>
      <c r="C15" s="8" t="s">
        <v>0</v>
      </c>
      <c r="D15" s="17">
        <f>'Kampus Banacha'!T14</f>
        <v>80</v>
      </c>
      <c r="E15" s="17">
        <f>'Kampus Lindleya'!N13</f>
        <v>0</v>
      </c>
      <c r="F15" s="18">
        <f t="shared" si="0"/>
        <v>80</v>
      </c>
    </row>
    <row r="16" spans="1:6" ht="19.5" customHeight="1">
      <c r="A16" s="8">
        <v>10</v>
      </c>
      <c r="B16" s="13" t="s">
        <v>19</v>
      </c>
      <c r="C16" s="8" t="s">
        <v>0</v>
      </c>
      <c r="D16" s="17">
        <f>'Kampus Banacha'!T15</f>
        <v>240</v>
      </c>
      <c r="E16" s="17">
        <f>'Kampus Lindleya'!N14</f>
        <v>0</v>
      </c>
      <c r="F16" s="18">
        <f t="shared" si="0"/>
        <v>240</v>
      </c>
    </row>
    <row r="17" spans="1:6" ht="20.25" customHeight="1">
      <c r="A17" s="23">
        <v>11</v>
      </c>
      <c r="B17" s="24" t="s">
        <v>30</v>
      </c>
      <c r="C17" s="23" t="s">
        <v>0</v>
      </c>
      <c r="D17" s="25">
        <v>0</v>
      </c>
      <c r="E17" s="25">
        <f>'Kampus Lindleya'!N15</f>
        <v>50</v>
      </c>
      <c r="F17" s="18">
        <f t="shared" si="0"/>
        <v>50</v>
      </c>
    </row>
    <row r="18" spans="1:6" ht="12.75">
      <c r="A18" s="23">
        <v>12</v>
      </c>
      <c r="B18" s="35" t="s">
        <v>33</v>
      </c>
      <c r="C18" s="33" t="s">
        <v>1</v>
      </c>
      <c r="D18" s="32">
        <f>'Kampus Banacha'!T16</f>
        <v>15</v>
      </c>
      <c r="E18" s="31">
        <v>0</v>
      </c>
      <c r="F18" s="18">
        <f t="shared" si="0"/>
        <v>15</v>
      </c>
    </row>
    <row r="19" spans="1:6" ht="24">
      <c r="A19" s="23">
        <v>13</v>
      </c>
      <c r="B19" s="35" t="s">
        <v>34</v>
      </c>
      <c r="C19" s="33" t="s">
        <v>1</v>
      </c>
      <c r="D19" s="32">
        <f>'Kampus Banacha'!T17</f>
        <v>54</v>
      </c>
      <c r="E19" s="31">
        <v>0</v>
      </c>
      <c r="F19" s="18">
        <f t="shared" si="0"/>
        <v>54</v>
      </c>
    </row>
    <row r="20" spans="1:6" ht="12.75">
      <c r="A20" s="23">
        <v>14</v>
      </c>
      <c r="B20" s="12" t="s">
        <v>35</v>
      </c>
      <c r="C20" s="34" t="s">
        <v>36</v>
      </c>
      <c r="D20" s="32">
        <f>'Kampus Banacha'!T18</f>
        <v>54</v>
      </c>
      <c r="E20" s="31">
        <v>0</v>
      </c>
      <c r="F20" s="18">
        <f t="shared" si="0"/>
        <v>54</v>
      </c>
    </row>
    <row r="21" spans="1:6" ht="24">
      <c r="A21" s="23">
        <v>15</v>
      </c>
      <c r="B21" s="12" t="s">
        <v>40</v>
      </c>
      <c r="C21" s="2" t="s">
        <v>1</v>
      </c>
      <c r="D21" s="31">
        <v>0</v>
      </c>
      <c r="E21" s="1">
        <f>'Kampus Lindleya'!N16</f>
        <v>768</v>
      </c>
      <c r="F21" s="18">
        <f t="shared" si="0"/>
        <v>768</v>
      </c>
    </row>
    <row r="22" spans="1:6" ht="12.75">
      <c r="A22" s="23">
        <v>16</v>
      </c>
      <c r="B22" s="12" t="s">
        <v>41</v>
      </c>
      <c r="C22" s="2" t="s">
        <v>1</v>
      </c>
      <c r="D22" s="31">
        <v>0</v>
      </c>
      <c r="E22" s="1">
        <f>'Kampus Lindleya'!N17</f>
        <v>768</v>
      </c>
      <c r="F22" s="18">
        <f t="shared" si="0"/>
        <v>768</v>
      </c>
    </row>
    <row r="23" spans="1:6" ht="12.75">
      <c r="A23" s="23">
        <v>17</v>
      </c>
      <c r="B23" s="12" t="s">
        <v>42</v>
      </c>
      <c r="C23" s="2" t="s">
        <v>1</v>
      </c>
      <c r="D23" s="31">
        <v>0</v>
      </c>
      <c r="E23" s="1">
        <f>'Kampus Lindleya'!N18</f>
        <v>768</v>
      </c>
      <c r="F23" s="18">
        <f t="shared" si="0"/>
        <v>768</v>
      </c>
    </row>
    <row r="24" spans="1:6" ht="24">
      <c r="A24" s="23">
        <v>18</v>
      </c>
      <c r="B24" s="12" t="s">
        <v>43</v>
      </c>
      <c r="C24" s="2" t="s">
        <v>1</v>
      </c>
      <c r="D24" s="31">
        <v>0</v>
      </c>
      <c r="E24" s="1">
        <f>'Kampus Lindleya'!N19</f>
        <v>768</v>
      </c>
      <c r="F24" s="18">
        <f t="shared" si="0"/>
        <v>768</v>
      </c>
    </row>
  </sheetData>
  <sheetProtection/>
  <mergeCells count="9">
    <mergeCell ref="D3:E4"/>
    <mergeCell ref="F3:F6"/>
    <mergeCell ref="A1:F1"/>
    <mergeCell ref="A2:F2"/>
    <mergeCell ref="A3:A6"/>
    <mergeCell ref="B3:B6"/>
    <mergeCell ref="C3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&amp;RZałącznik nr 3 
</oddHeader>
    <oddFooter>&amp;CStrona 1 z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U20"/>
  <sheetViews>
    <sheetView view="pageBreakPreview" zoomScaleSheetLayoutView="100" zoomScalePageLayoutView="0" workbookViewId="0" topLeftCell="B1">
      <pane ySplit="5" topLeftCell="BM6" activePane="bottomLeft" state="frozen"/>
      <selection pane="topLeft" activeCell="B1" sqref="B1"/>
      <selection pane="bottomLeft" activeCell="R3" sqref="R3:R5"/>
    </sheetView>
  </sheetViews>
  <sheetFormatPr defaultColWidth="9.00390625" defaultRowHeight="12.75"/>
  <cols>
    <col min="1" max="1" width="2.875" style="0" hidden="1" customWidth="1"/>
    <col min="2" max="2" width="5.125" style="0" customWidth="1"/>
    <col min="3" max="3" width="11.625" style="0" customWidth="1"/>
    <col min="4" max="4" width="7.25390625" style="0" customWidth="1"/>
    <col min="5" max="16" width="8.125" style="0" customWidth="1"/>
    <col min="17" max="17" width="5.875" style="0" customWidth="1"/>
    <col min="18" max="18" width="8.75390625" style="0" customWidth="1"/>
    <col min="19" max="19" width="11.625" style="0" customWidth="1"/>
  </cols>
  <sheetData>
    <row r="1" spans="2:20" ht="18.75" customHeight="1">
      <c r="B1" s="69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5:20" ht="12.75">
      <c r="E2" s="71" t="s">
        <v>10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2:20" ht="12.75" customHeight="1">
      <c r="B3" s="61" t="s">
        <v>29</v>
      </c>
      <c r="C3" s="62" t="s">
        <v>7</v>
      </c>
      <c r="D3" s="62" t="s">
        <v>9</v>
      </c>
      <c r="E3" s="58" t="s">
        <v>47</v>
      </c>
      <c r="F3" s="58" t="s">
        <v>48</v>
      </c>
      <c r="G3" s="58" t="s">
        <v>49</v>
      </c>
      <c r="H3" s="58" t="s">
        <v>50</v>
      </c>
      <c r="I3" s="58" t="s">
        <v>51</v>
      </c>
      <c r="J3" s="58" t="s">
        <v>52</v>
      </c>
      <c r="K3" s="58" t="s">
        <v>53</v>
      </c>
      <c r="L3" s="58" t="s">
        <v>54</v>
      </c>
      <c r="M3" s="58" t="s">
        <v>55</v>
      </c>
      <c r="N3" s="58" t="s">
        <v>56</v>
      </c>
      <c r="O3" s="58" t="s">
        <v>57</v>
      </c>
      <c r="P3" s="62" t="s">
        <v>58</v>
      </c>
      <c r="Q3" s="77" t="s">
        <v>59</v>
      </c>
      <c r="R3" s="62" t="s">
        <v>60</v>
      </c>
      <c r="S3" s="63" t="s">
        <v>31</v>
      </c>
      <c r="T3" s="75" t="s">
        <v>24</v>
      </c>
    </row>
    <row r="4" spans="2:20" ht="24" customHeight="1">
      <c r="B4" s="61"/>
      <c r="C4" s="62"/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2"/>
      <c r="Q4" s="77"/>
      <c r="R4" s="62"/>
      <c r="S4" s="64"/>
      <c r="T4" s="75"/>
    </row>
    <row r="5" spans="2:20" ht="79.5" customHeight="1">
      <c r="B5" s="61"/>
      <c r="C5" s="62"/>
      <c r="D5" s="6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2"/>
      <c r="Q5" s="77"/>
      <c r="R5" s="62"/>
      <c r="S5" s="65"/>
      <c r="T5" s="76"/>
    </row>
    <row r="6" spans="2:20" ht="24">
      <c r="B6" s="9">
        <v>1</v>
      </c>
      <c r="C6" s="12" t="s">
        <v>20</v>
      </c>
      <c r="D6" s="8" t="s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6">
        <v>0</v>
      </c>
      <c r="P6" s="16">
        <v>0</v>
      </c>
      <c r="Q6" s="14">
        <v>2500</v>
      </c>
      <c r="R6" s="14">
        <v>6800</v>
      </c>
      <c r="S6" s="14">
        <v>50</v>
      </c>
      <c r="T6" s="15">
        <f>SUM(E6:S6)</f>
        <v>9350</v>
      </c>
    </row>
    <row r="7" spans="2:20" ht="24">
      <c r="B7" s="9">
        <v>2</v>
      </c>
      <c r="C7" s="12" t="s">
        <v>11</v>
      </c>
      <c r="D7" s="8" t="s">
        <v>1</v>
      </c>
      <c r="E7" s="37">
        <v>3500</v>
      </c>
      <c r="F7" s="11">
        <v>60</v>
      </c>
      <c r="G7" s="11">
        <v>50</v>
      </c>
      <c r="H7" s="11">
        <v>0</v>
      </c>
      <c r="I7" s="11">
        <v>0</v>
      </c>
      <c r="J7" s="11">
        <v>0</v>
      </c>
      <c r="K7" s="11">
        <v>600</v>
      </c>
      <c r="L7" s="11">
        <v>0</v>
      </c>
      <c r="M7" s="11">
        <v>0</v>
      </c>
      <c r="N7" s="11">
        <v>50</v>
      </c>
      <c r="O7" s="16">
        <v>50</v>
      </c>
      <c r="P7" s="16">
        <v>0</v>
      </c>
      <c r="Q7" s="14">
        <v>0</v>
      </c>
      <c r="R7" s="14">
        <v>0</v>
      </c>
      <c r="S7" s="14">
        <v>0</v>
      </c>
      <c r="T7" s="15">
        <f aca="true" t="shared" si="0" ref="T7:T15">SUM(E7:S7)</f>
        <v>4310</v>
      </c>
    </row>
    <row r="8" spans="2:20" ht="36">
      <c r="B8" s="9">
        <v>3</v>
      </c>
      <c r="C8" s="12" t="s">
        <v>12</v>
      </c>
      <c r="D8" s="8" t="s">
        <v>1</v>
      </c>
      <c r="E8" s="37">
        <v>150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6">
        <v>0</v>
      </c>
      <c r="P8" s="16">
        <v>0</v>
      </c>
      <c r="Q8" s="14">
        <v>0</v>
      </c>
      <c r="R8" s="14">
        <v>0</v>
      </c>
      <c r="S8" s="14">
        <v>0</v>
      </c>
      <c r="T8" s="15">
        <f t="shared" si="0"/>
        <v>150</v>
      </c>
    </row>
    <row r="9" spans="2:20" ht="24">
      <c r="B9" s="9">
        <v>4</v>
      </c>
      <c r="C9" s="12" t="s">
        <v>13</v>
      </c>
      <c r="D9" s="8" t="s">
        <v>0</v>
      </c>
      <c r="E9" s="37">
        <v>300</v>
      </c>
      <c r="F9" s="11">
        <v>4</v>
      </c>
      <c r="G9" s="11">
        <v>10</v>
      </c>
      <c r="H9" s="11">
        <v>0</v>
      </c>
      <c r="I9" s="11">
        <v>0</v>
      </c>
      <c r="J9" s="11">
        <v>0</v>
      </c>
      <c r="K9" s="11">
        <v>70</v>
      </c>
      <c r="L9" s="11">
        <v>20</v>
      </c>
      <c r="M9" s="11">
        <v>10</v>
      </c>
      <c r="N9" s="11">
        <v>0</v>
      </c>
      <c r="O9" s="16">
        <v>0</v>
      </c>
      <c r="P9" s="16">
        <v>50</v>
      </c>
      <c r="Q9" s="14">
        <v>0</v>
      </c>
      <c r="R9" s="14">
        <v>50</v>
      </c>
      <c r="S9" s="14">
        <v>25</v>
      </c>
      <c r="T9" s="15">
        <f t="shared" si="0"/>
        <v>539</v>
      </c>
    </row>
    <row r="10" spans="2:20" ht="14.25">
      <c r="B10" s="9">
        <v>5</v>
      </c>
      <c r="C10" s="12" t="s">
        <v>14</v>
      </c>
      <c r="D10" s="8" t="s">
        <v>2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150</v>
      </c>
      <c r="M10" s="11">
        <v>50</v>
      </c>
      <c r="N10" s="11"/>
      <c r="O10" s="16">
        <v>0</v>
      </c>
      <c r="P10" s="16">
        <v>50</v>
      </c>
      <c r="Q10" s="14">
        <v>800</v>
      </c>
      <c r="R10" s="14">
        <v>1200</v>
      </c>
      <c r="S10" s="14">
        <v>0</v>
      </c>
      <c r="T10" s="15">
        <f t="shared" si="0"/>
        <v>2350</v>
      </c>
    </row>
    <row r="11" spans="2:20" ht="24">
      <c r="B11" s="9">
        <v>6</v>
      </c>
      <c r="C11" s="12" t="s">
        <v>15</v>
      </c>
      <c r="D11" s="8" t="s">
        <v>2</v>
      </c>
      <c r="E11" s="11">
        <v>80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100</v>
      </c>
      <c r="N11" s="11"/>
      <c r="O11" s="16">
        <v>0</v>
      </c>
      <c r="P11" s="16">
        <v>50</v>
      </c>
      <c r="Q11" s="14">
        <v>800</v>
      </c>
      <c r="R11" s="14">
        <v>1100</v>
      </c>
      <c r="S11" s="14">
        <v>0</v>
      </c>
      <c r="T11" s="15">
        <f t="shared" si="0"/>
        <v>2280</v>
      </c>
    </row>
    <row r="12" spans="2:20" ht="24">
      <c r="B12" s="9">
        <v>7</v>
      </c>
      <c r="C12" s="12" t="s">
        <v>16</v>
      </c>
      <c r="D12" s="8" t="s">
        <v>2</v>
      </c>
      <c r="E12" s="11">
        <v>150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6">
        <v>0</v>
      </c>
      <c r="P12" s="36">
        <v>150</v>
      </c>
      <c r="Q12" s="14">
        <v>0</v>
      </c>
      <c r="R12" s="14">
        <v>0</v>
      </c>
      <c r="S12" s="14">
        <v>0</v>
      </c>
      <c r="T12" s="30">
        <f t="shared" si="0"/>
        <v>300</v>
      </c>
    </row>
    <row r="13" spans="2:20" ht="12.75">
      <c r="B13" s="9">
        <v>8</v>
      </c>
      <c r="C13" s="12" t="s">
        <v>17</v>
      </c>
      <c r="D13" s="8" t="s">
        <v>1</v>
      </c>
      <c r="E13" s="11">
        <v>0</v>
      </c>
      <c r="F13" s="11">
        <v>0</v>
      </c>
      <c r="G13" s="11">
        <v>0</v>
      </c>
      <c r="H13" s="11">
        <v>0</v>
      </c>
      <c r="I13" s="11">
        <v>20</v>
      </c>
      <c r="J13" s="11">
        <v>3</v>
      </c>
      <c r="K13" s="11">
        <v>0</v>
      </c>
      <c r="L13" s="11">
        <v>0</v>
      </c>
      <c r="M13" s="11">
        <v>0</v>
      </c>
      <c r="N13" s="11">
        <v>0</v>
      </c>
      <c r="O13" s="16">
        <v>0</v>
      </c>
      <c r="P13" s="16">
        <v>0</v>
      </c>
      <c r="Q13" s="14">
        <v>250</v>
      </c>
      <c r="R13" s="14">
        <v>780</v>
      </c>
      <c r="S13" s="14">
        <v>24</v>
      </c>
      <c r="T13" s="15">
        <f t="shared" si="0"/>
        <v>1077</v>
      </c>
    </row>
    <row r="14" spans="2:20" ht="12.75">
      <c r="B14" s="9">
        <v>9</v>
      </c>
      <c r="C14" s="12" t="s">
        <v>18</v>
      </c>
      <c r="D14" s="8" t="s">
        <v>0</v>
      </c>
      <c r="E14" s="11">
        <v>80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6">
        <v>0</v>
      </c>
      <c r="P14" s="16">
        <v>0</v>
      </c>
      <c r="Q14" s="14">
        <v>0</v>
      </c>
      <c r="R14" s="14">
        <v>0</v>
      </c>
      <c r="S14" s="14">
        <v>0</v>
      </c>
      <c r="T14" s="15">
        <f t="shared" si="0"/>
        <v>80</v>
      </c>
    </row>
    <row r="15" spans="2:20" ht="12.75">
      <c r="B15" s="9">
        <v>10</v>
      </c>
      <c r="C15" s="12" t="s">
        <v>19</v>
      </c>
      <c r="D15" s="8" t="s">
        <v>0</v>
      </c>
      <c r="E15" s="37">
        <v>50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 s="16">
        <v>20</v>
      </c>
      <c r="Q15" s="14">
        <v>70</v>
      </c>
      <c r="R15" s="14">
        <v>100</v>
      </c>
      <c r="S15" s="14">
        <v>0</v>
      </c>
      <c r="T15" s="15">
        <f t="shared" si="0"/>
        <v>240</v>
      </c>
    </row>
    <row r="16" spans="2:20" ht="12.75">
      <c r="B16" s="39">
        <v>11</v>
      </c>
      <c r="C16" s="35" t="s">
        <v>33</v>
      </c>
      <c r="D16" s="38" t="s">
        <v>1</v>
      </c>
      <c r="E16" s="11">
        <v>0</v>
      </c>
      <c r="F16" s="11">
        <v>0</v>
      </c>
      <c r="G16" s="11">
        <v>0</v>
      </c>
      <c r="H16" s="40">
        <v>15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5">
        <f>SUM(E16:S16)</f>
        <v>15</v>
      </c>
    </row>
    <row r="17" spans="2:20" ht="36">
      <c r="B17" s="39">
        <v>12</v>
      </c>
      <c r="C17" s="35" t="s">
        <v>34</v>
      </c>
      <c r="D17" s="38" t="s">
        <v>1</v>
      </c>
      <c r="E17" s="11">
        <v>0</v>
      </c>
      <c r="F17" s="11">
        <v>0</v>
      </c>
      <c r="G17" s="11">
        <v>0</v>
      </c>
      <c r="H17" s="40">
        <v>54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5">
        <f>SUM(E17:S17)</f>
        <v>54</v>
      </c>
    </row>
    <row r="18" spans="2:20" ht="24">
      <c r="B18" s="39">
        <v>13</v>
      </c>
      <c r="C18" s="12" t="s">
        <v>35</v>
      </c>
      <c r="D18" s="8" t="s">
        <v>36</v>
      </c>
      <c r="E18" s="11">
        <v>0</v>
      </c>
      <c r="F18" s="11">
        <v>0</v>
      </c>
      <c r="G18" s="11">
        <v>0</v>
      </c>
      <c r="H18" s="9">
        <v>54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42">
        <f>SUM(E18:S18)</f>
        <v>54</v>
      </c>
    </row>
    <row r="19" spans="2:21" ht="35.25" customHeight="1">
      <c r="B19" s="55" t="s">
        <v>4</v>
      </c>
      <c r="C19" s="55"/>
      <c r="D19" s="55"/>
      <c r="E19" s="67" t="s">
        <v>37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74" t="s">
        <v>39</v>
      </c>
      <c r="R19" s="74"/>
      <c r="S19" s="66" t="s">
        <v>39</v>
      </c>
      <c r="T19" s="43"/>
      <c r="U19" s="5"/>
    </row>
    <row r="20" spans="2:21" ht="72" customHeight="1">
      <c r="B20" s="57"/>
      <c r="C20" s="57"/>
      <c r="D20" s="5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4"/>
      <c r="R20" s="74"/>
      <c r="S20" s="66"/>
      <c r="T20" s="44"/>
      <c r="U20" s="5"/>
    </row>
  </sheetData>
  <sheetProtection/>
  <mergeCells count="25">
    <mergeCell ref="B1:T1"/>
    <mergeCell ref="E2:T2"/>
    <mergeCell ref="Q19:R20"/>
    <mergeCell ref="E3:E5"/>
    <mergeCell ref="F3:F5"/>
    <mergeCell ref="G3:G5"/>
    <mergeCell ref="K3:K5"/>
    <mergeCell ref="L3:L5"/>
    <mergeCell ref="T3:T5"/>
    <mergeCell ref="Q3:Q5"/>
    <mergeCell ref="R3:R5"/>
    <mergeCell ref="P3:P5"/>
    <mergeCell ref="S3:S5"/>
    <mergeCell ref="S19:S20"/>
    <mergeCell ref="E19:P20"/>
    <mergeCell ref="J3:J5"/>
    <mergeCell ref="M3:M5"/>
    <mergeCell ref="O3:O5"/>
    <mergeCell ref="N3:N5"/>
    <mergeCell ref="I3:I5"/>
    <mergeCell ref="H3:H5"/>
    <mergeCell ref="B19:D20"/>
    <mergeCell ref="B3:B5"/>
    <mergeCell ref="C3:C5"/>
    <mergeCell ref="D3:D5"/>
  </mergeCells>
  <printOptions horizontalCentered="1" verticalCentered="1"/>
  <pageMargins left="0.2" right="0.26" top="0.6692913385826772" bottom="0.7874015748031497" header="0.31496062992125984" footer="0.5118110236220472"/>
  <pageSetup horizontalDpi="600" verticalDpi="600" orientation="landscape" paperSize="9" scale="80" r:id="rId1"/>
  <headerFooter alignWithMargins="0">
    <oddHeader>&amp;C&amp;"Arial CE,Pogrubiony"&amp;12Dział Eksploatacji Kampus Banacha&amp;RZałącznik nr 3 
</oddHeader>
    <oddFooter>&amp;CStrona 2/4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7"/>
  <sheetViews>
    <sheetView tabSelected="1" view="pageBreakPreview" zoomScaleSheetLayoutView="100" zoomScalePageLayoutView="0" workbookViewId="0" topLeftCell="A1">
      <selection activeCell="K3" sqref="K3:K4"/>
    </sheetView>
  </sheetViews>
  <sheetFormatPr defaultColWidth="9.00390625" defaultRowHeight="12.75"/>
  <cols>
    <col min="1" max="2" width="2.875" style="0" customWidth="1"/>
    <col min="3" max="3" width="12.25390625" style="0" customWidth="1"/>
    <col min="4" max="4" width="6.375" style="0" customWidth="1"/>
    <col min="5" max="5" width="14.125" style="0" customWidth="1"/>
    <col min="6" max="6" width="10.625" style="0" customWidth="1"/>
    <col min="7" max="7" width="11.25390625" style="0" customWidth="1"/>
    <col min="8" max="8" width="10.625" style="0" customWidth="1"/>
    <col min="9" max="9" width="10.25390625" style="0" customWidth="1"/>
    <col min="10" max="10" width="9.625" style="0" customWidth="1"/>
    <col min="11" max="11" width="10.875" style="0" customWidth="1"/>
    <col min="12" max="12" width="10.75390625" style="0" customWidth="1"/>
    <col min="13" max="13" width="10.25390625" style="0" customWidth="1"/>
    <col min="14" max="15" width="10.875" style="0" customWidth="1"/>
  </cols>
  <sheetData>
    <row r="1" spans="2:16" ht="21" customHeight="1">
      <c r="B1" s="89" t="s">
        <v>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6"/>
      <c r="P1" s="6"/>
    </row>
    <row r="2" spans="2:16" ht="15.75" customHeight="1">
      <c r="B2" s="28"/>
      <c r="C2" s="29"/>
      <c r="D2" s="29"/>
      <c r="E2" s="91" t="s">
        <v>32</v>
      </c>
      <c r="F2" s="92"/>
      <c r="G2" s="92"/>
      <c r="H2" s="92"/>
      <c r="I2" s="92"/>
      <c r="J2" s="92"/>
      <c r="K2" s="92"/>
      <c r="L2" s="92"/>
      <c r="M2" s="92"/>
      <c r="N2" s="92"/>
      <c r="O2" s="6"/>
      <c r="P2" s="7"/>
    </row>
    <row r="3" spans="2:14" ht="12.75" customHeight="1">
      <c r="B3" s="88" t="s">
        <v>6</v>
      </c>
      <c r="C3" s="62" t="s">
        <v>7</v>
      </c>
      <c r="D3" s="62" t="s">
        <v>26</v>
      </c>
      <c r="E3" s="62" t="s">
        <v>68</v>
      </c>
      <c r="F3" s="62" t="s">
        <v>61</v>
      </c>
      <c r="G3" s="62" t="s">
        <v>62</v>
      </c>
      <c r="H3" s="62" t="s">
        <v>63</v>
      </c>
      <c r="I3" s="62" t="s">
        <v>64</v>
      </c>
      <c r="J3" s="62" t="s">
        <v>65</v>
      </c>
      <c r="K3" s="62" t="s">
        <v>69</v>
      </c>
      <c r="L3" s="62" t="s">
        <v>66</v>
      </c>
      <c r="M3" s="79" t="s">
        <v>67</v>
      </c>
      <c r="N3" s="86" t="s">
        <v>24</v>
      </c>
    </row>
    <row r="4" spans="2:14" ht="82.5" customHeight="1">
      <c r="B4" s="88"/>
      <c r="C4" s="62"/>
      <c r="D4" s="62"/>
      <c r="E4" s="62"/>
      <c r="F4" s="62"/>
      <c r="G4" s="62"/>
      <c r="H4" s="62"/>
      <c r="I4" s="62"/>
      <c r="J4" s="62"/>
      <c r="K4" s="62"/>
      <c r="L4" s="62"/>
      <c r="M4" s="79"/>
      <c r="N4" s="87"/>
    </row>
    <row r="5" spans="2:14" ht="24">
      <c r="B5" s="9">
        <v>1</v>
      </c>
      <c r="C5" s="12" t="s">
        <v>20</v>
      </c>
      <c r="D5" s="2" t="s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0">
        <f>SUM(E5:M5)</f>
        <v>0</v>
      </c>
    </row>
    <row r="6" spans="2:14" ht="12.75">
      <c r="B6" s="9">
        <v>2</v>
      </c>
      <c r="C6" s="12" t="s">
        <v>11</v>
      </c>
      <c r="D6" s="2" t="s">
        <v>1</v>
      </c>
      <c r="E6" s="1">
        <v>1500</v>
      </c>
      <c r="F6" s="1">
        <v>2500</v>
      </c>
      <c r="G6" s="1">
        <v>0</v>
      </c>
      <c r="H6" s="1">
        <v>200</v>
      </c>
      <c r="I6" s="41">
        <v>15</v>
      </c>
      <c r="J6" s="1">
        <v>0</v>
      </c>
      <c r="K6" s="1">
        <v>0</v>
      </c>
      <c r="L6" s="1">
        <v>0</v>
      </c>
      <c r="M6" s="41">
        <v>15</v>
      </c>
      <c r="N6" s="10">
        <f aca="true" t="shared" si="0" ref="N6:N19">SUM(E6:M6)</f>
        <v>4230</v>
      </c>
    </row>
    <row r="7" spans="2:14" ht="36">
      <c r="B7" s="9">
        <v>3</v>
      </c>
      <c r="C7" s="12" t="s">
        <v>12</v>
      </c>
      <c r="D7" s="2" t="s">
        <v>1</v>
      </c>
      <c r="E7" s="9">
        <v>60</v>
      </c>
      <c r="F7" s="9">
        <v>100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>
        <f t="shared" si="0"/>
        <v>160</v>
      </c>
    </row>
    <row r="8" spans="2:14" ht="24">
      <c r="B8" s="9">
        <v>4</v>
      </c>
      <c r="C8" s="12" t="s">
        <v>13</v>
      </c>
      <c r="D8" s="2" t="s">
        <v>0</v>
      </c>
      <c r="E8" s="9">
        <v>150</v>
      </c>
      <c r="F8" s="9">
        <v>80</v>
      </c>
      <c r="G8" s="9">
        <v>0</v>
      </c>
      <c r="H8" s="9">
        <v>5</v>
      </c>
      <c r="I8" s="9">
        <v>3</v>
      </c>
      <c r="J8" s="9">
        <v>0</v>
      </c>
      <c r="K8" s="9">
        <v>0</v>
      </c>
      <c r="L8" s="9">
        <v>0</v>
      </c>
      <c r="M8" s="9">
        <v>0</v>
      </c>
      <c r="N8" s="10">
        <f t="shared" si="0"/>
        <v>238</v>
      </c>
    </row>
    <row r="9" spans="2:14" s="4" customFormat="1" ht="14.25">
      <c r="B9" s="9">
        <v>5</v>
      </c>
      <c r="C9" s="12" t="s">
        <v>14</v>
      </c>
      <c r="D9" s="2" t="s">
        <v>2</v>
      </c>
      <c r="E9" s="9">
        <v>0</v>
      </c>
      <c r="F9" s="9">
        <v>0</v>
      </c>
      <c r="G9" s="9">
        <v>0</v>
      </c>
      <c r="H9" s="9">
        <v>0</v>
      </c>
      <c r="I9" s="39">
        <v>30</v>
      </c>
      <c r="J9" s="9">
        <v>0</v>
      </c>
      <c r="K9" s="9">
        <v>0</v>
      </c>
      <c r="L9" s="9">
        <v>0</v>
      </c>
      <c r="M9" s="39">
        <v>0</v>
      </c>
      <c r="N9" s="10">
        <f t="shared" si="0"/>
        <v>30</v>
      </c>
    </row>
    <row r="10" spans="2:14" s="4" customFormat="1" ht="24">
      <c r="B10" s="9">
        <v>6</v>
      </c>
      <c r="C10" s="12" t="s">
        <v>15</v>
      </c>
      <c r="D10" s="2" t="s">
        <v>2</v>
      </c>
      <c r="E10" s="9">
        <v>90</v>
      </c>
      <c r="F10" s="9">
        <v>0</v>
      </c>
      <c r="G10" s="9">
        <v>0</v>
      </c>
      <c r="H10" s="9">
        <v>0</v>
      </c>
      <c r="I10" s="39">
        <v>0</v>
      </c>
      <c r="J10" s="9">
        <v>0</v>
      </c>
      <c r="K10" s="9">
        <v>0</v>
      </c>
      <c r="L10" s="9">
        <v>0</v>
      </c>
      <c r="M10" s="39">
        <v>0</v>
      </c>
      <c r="N10" s="10">
        <f t="shared" si="0"/>
        <v>90</v>
      </c>
    </row>
    <row r="11" spans="2:14" s="4" customFormat="1" ht="14.25">
      <c r="B11" s="9">
        <v>7</v>
      </c>
      <c r="C11" s="12" t="s">
        <v>16</v>
      </c>
      <c r="D11" s="2" t="s">
        <v>2</v>
      </c>
      <c r="E11" s="39">
        <v>0</v>
      </c>
      <c r="F11" s="3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">
        <v>0</v>
      </c>
      <c r="N11" s="10">
        <f t="shared" si="0"/>
        <v>0</v>
      </c>
    </row>
    <row r="12" spans="2:14" ht="12.75">
      <c r="B12" s="9">
        <v>8</v>
      </c>
      <c r="C12" s="12" t="s">
        <v>17</v>
      </c>
      <c r="D12" s="2" t="s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">
        <v>0</v>
      </c>
      <c r="N12" s="10">
        <f t="shared" si="0"/>
        <v>0</v>
      </c>
    </row>
    <row r="13" spans="2:14" ht="12.75">
      <c r="B13" s="9">
        <v>9</v>
      </c>
      <c r="C13" s="12" t="s">
        <v>18</v>
      </c>
      <c r="D13" s="2" t="s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">
        <v>0</v>
      </c>
      <c r="N13" s="10">
        <f t="shared" si="0"/>
        <v>0</v>
      </c>
    </row>
    <row r="14" spans="2:14" ht="12.75">
      <c r="B14" s="9">
        <v>10</v>
      </c>
      <c r="C14" s="12" t="s">
        <v>19</v>
      </c>
      <c r="D14" s="2" t="s">
        <v>0</v>
      </c>
      <c r="E14" s="1">
        <v>0</v>
      </c>
      <c r="F14" s="4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0">
        <f t="shared" si="0"/>
        <v>0</v>
      </c>
    </row>
    <row r="15" spans="2:14" ht="12.75">
      <c r="B15" s="19">
        <v>11</v>
      </c>
      <c r="C15" s="20" t="s">
        <v>30</v>
      </c>
      <c r="D15" s="21" t="s">
        <v>0</v>
      </c>
      <c r="E15" s="1">
        <v>0</v>
      </c>
      <c r="F15" s="22">
        <v>50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0">
        <f t="shared" si="0"/>
        <v>50</v>
      </c>
    </row>
    <row r="16" spans="2:14" ht="48">
      <c r="B16" s="19">
        <v>12</v>
      </c>
      <c r="C16" s="20" t="s">
        <v>40</v>
      </c>
      <c r="D16" s="2" t="s">
        <v>1</v>
      </c>
      <c r="E16" s="22"/>
      <c r="F16" s="22">
        <v>768</v>
      </c>
      <c r="G16" s="22"/>
      <c r="H16" s="22"/>
      <c r="I16" s="22"/>
      <c r="J16" s="22"/>
      <c r="K16" s="22"/>
      <c r="L16" s="22"/>
      <c r="M16" s="1"/>
      <c r="N16" s="10">
        <f t="shared" si="0"/>
        <v>768</v>
      </c>
    </row>
    <row r="17" spans="2:14" ht="36">
      <c r="B17" s="19">
        <v>13</v>
      </c>
      <c r="C17" s="20" t="s">
        <v>41</v>
      </c>
      <c r="D17" s="2" t="s">
        <v>1</v>
      </c>
      <c r="E17" s="22"/>
      <c r="F17" s="22">
        <v>768</v>
      </c>
      <c r="G17" s="22"/>
      <c r="H17" s="22"/>
      <c r="I17" s="22"/>
      <c r="J17" s="22"/>
      <c r="K17" s="22"/>
      <c r="L17" s="22"/>
      <c r="M17" s="1"/>
      <c r="N17" s="10">
        <f t="shared" si="0"/>
        <v>768</v>
      </c>
    </row>
    <row r="18" spans="2:14" ht="24">
      <c r="B18" s="19"/>
      <c r="C18" s="20" t="s">
        <v>42</v>
      </c>
      <c r="D18" s="2" t="s">
        <v>1</v>
      </c>
      <c r="E18" s="22"/>
      <c r="F18" s="22">
        <v>768</v>
      </c>
      <c r="G18" s="22"/>
      <c r="H18" s="22"/>
      <c r="I18" s="22"/>
      <c r="J18" s="22"/>
      <c r="K18" s="22"/>
      <c r="L18" s="22"/>
      <c r="M18" s="1"/>
      <c r="N18" s="10">
        <f t="shared" si="0"/>
        <v>768</v>
      </c>
    </row>
    <row r="19" spans="2:14" ht="36">
      <c r="B19" s="19"/>
      <c r="C19" s="20" t="s">
        <v>43</v>
      </c>
      <c r="D19" s="2" t="s">
        <v>1</v>
      </c>
      <c r="E19" s="22"/>
      <c r="F19" s="22">
        <v>768</v>
      </c>
      <c r="G19" s="22"/>
      <c r="H19" s="22"/>
      <c r="I19" s="22"/>
      <c r="J19" s="22"/>
      <c r="K19" s="22"/>
      <c r="L19" s="22"/>
      <c r="M19" s="1"/>
      <c r="N19" s="10">
        <f t="shared" si="0"/>
        <v>768</v>
      </c>
    </row>
    <row r="20" spans="2:14" ht="12.75" customHeight="1">
      <c r="B20" s="80" t="s">
        <v>4</v>
      </c>
      <c r="C20" s="81"/>
      <c r="D20" s="82"/>
      <c r="E20" s="58" t="s">
        <v>21</v>
      </c>
      <c r="F20" s="58" t="s">
        <v>44</v>
      </c>
      <c r="G20" s="58"/>
      <c r="H20" s="58" t="s">
        <v>22</v>
      </c>
      <c r="I20" s="58" t="s">
        <v>23</v>
      </c>
      <c r="J20" s="58"/>
      <c r="K20" s="58"/>
      <c r="L20" s="58"/>
      <c r="M20" s="58" t="s">
        <v>46</v>
      </c>
      <c r="N20" s="78"/>
    </row>
    <row r="21" spans="2:14" ht="125.25" customHeight="1">
      <c r="B21" s="83"/>
      <c r="C21" s="84"/>
      <c r="D21" s="85"/>
      <c r="E21" s="60"/>
      <c r="F21" s="60"/>
      <c r="G21" s="60"/>
      <c r="H21" s="60"/>
      <c r="I21" s="60"/>
      <c r="J21" s="60"/>
      <c r="K21" s="60"/>
      <c r="L21" s="60"/>
      <c r="M21" s="60"/>
      <c r="N21" s="78"/>
    </row>
    <row r="22" spans="13:14" ht="12.75">
      <c r="M22" s="27"/>
      <c r="N22" s="26"/>
    </row>
    <row r="26" ht="12.75">
      <c r="M26" s="5"/>
    </row>
    <row r="27" spans="7:10" ht="96" customHeight="1">
      <c r="G27" s="7"/>
      <c r="H27" s="5"/>
      <c r="I27" s="5"/>
      <c r="J27" s="5"/>
    </row>
  </sheetData>
  <sheetProtection/>
  <mergeCells count="26">
    <mergeCell ref="B3:B4"/>
    <mergeCell ref="B1:N1"/>
    <mergeCell ref="E3:E4"/>
    <mergeCell ref="K3:K4"/>
    <mergeCell ref="E2:N2"/>
    <mergeCell ref="L3:L4"/>
    <mergeCell ref="J3:J4"/>
    <mergeCell ref="F3:F4"/>
    <mergeCell ref="B20:D21"/>
    <mergeCell ref="N3:N4"/>
    <mergeCell ref="F20:F21"/>
    <mergeCell ref="E20:E21"/>
    <mergeCell ref="K20:K21"/>
    <mergeCell ref="I20:I21"/>
    <mergeCell ref="J20:J21"/>
    <mergeCell ref="L20:L21"/>
    <mergeCell ref="D3:D4"/>
    <mergeCell ref="C3:C4"/>
    <mergeCell ref="M20:M21"/>
    <mergeCell ref="N20:N21"/>
    <mergeCell ref="G3:G4"/>
    <mergeCell ref="H3:H4"/>
    <mergeCell ref="I3:I4"/>
    <mergeCell ref="M3:M4"/>
    <mergeCell ref="G20:G21"/>
    <mergeCell ref="H20:H21"/>
  </mergeCells>
  <printOptions horizontalCentered="1" verticalCentered="1"/>
  <pageMargins left="0.29" right="0.28" top="0.88" bottom="0.77" header="0.32" footer="0.5118110236220472"/>
  <pageSetup horizontalDpi="600" verticalDpi="600" orientation="landscape" paperSize="9" scale="70" r:id="rId1"/>
  <headerFooter alignWithMargins="0">
    <oddHeader xml:space="preserve">&amp;C&amp;"Arial CE,Pogrubiony"&amp;12Dział Eksploatacji Kampus Lindleya&amp;RZałącznik nr 3 </oddHeader>
    <oddFooter>&amp;CStrona 3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jacek.marczyński</cp:lastModifiedBy>
  <cp:lastPrinted>2015-08-04T09:11:18Z</cp:lastPrinted>
  <dcterms:created xsi:type="dcterms:W3CDTF">2006-08-23T11:26:50Z</dcterms:created>
  <dcterms:modified xsi:type="dcterms:W3CDTF">2015-08-04T09:14:36Z</dcterms:modified>
  <cp:category/>
  <cp:version/>
  <cp:contentType/>
  <cp:contentStatus/>
</cp:coreProperties>
</file>