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Zestawienie zbiorcze" sheetId="1" r:id="rId1"/>
    <sheet name="Kampus Banacha" sheetId="2" r:id="rId2"/>
    <sheet name="Kampus Lindleya" sheetId="3" r:id="rId3"/>
  </sheets>
  <definedNames>
    <definedName name="_xlnm.Print_Area" localSheetId="1">'Kampus Banacha'!$B$1:$Q$27,'Kampus Banacha'!#REF!</definedName>
    <definedName name="_xlnm.Print_Area" localSheetId="2">'Kampus Lindleya'!$A$1:$G$25</definedName>
  </definedNames>
  <calcPr fullCalcOnLoad="1"/>
</workbook>
</file>

<file path=xl/sharedStrings.xml><?xml version="1.0" encoding="utf-8"?>
<sst xmlns="http://schemas.openxmlformats.org/spreadsheetml/2006/main" count="163" uniqueCount="66">
  <si>
    <t>kg</t>
  </si>
  <si>
    <t>szt.</t>
  </si>
  <si>
    <t>KAMPUS LINDLEYA</t>
  </si>
  <si>
    <t>ORIENTACYJNA częstotliwość prania</t>
  </si>
  <si>
    <t>Kampus Lindleya</t>
  </si>
  <si>
    <t>L.p.</t>
  </si>
  <si>
    <t>Asortyment</t>
  </si>
  <si>
    <t xml:space="preserve">Ilość </t>
  </si>
  <si>
    <t>Jednostka miary</t>
  </si>
  <si>
    <t>Ilość</t>
  </si>
  <si>
    <t xml:space="preserve">Fartuchy białe </t>
  </si>
  <si>
    <t>Fartuchy zielone sekcyjne</t>
  </si>
  <si>
    <t>Ręczniki i ścierki</t>
  </si>
  <si>
    <t>Firany</t>
  </si>
  <si>
    <t>Zasłony (kotary)</t>
  </si>
  <si>
    <t>Sukno zielone</t>
  </si>
  <si>
    <t>Koce</t>
  </si>
  <si>
    <t>Kapcie</t>
  </si>
  <si>
    <t>Obrusy</t>
  </si>
  <si>
    <t>Bielizna pościelowa</t>
  </si>
  <si>
    <t>Razem</t>
  </si>
  <si>
    <t>OPIS  PRZEDMIOTU  ZAMÓWIENIA</t>
  </si>
  <si>
    <t>Jednostki miary</t>
  </si>
  <si>
    <t>KAMPUS BANACHA I BAZY POZOSTAŁEJ</t>
  </si>
  <si>
    <t>Kampus Banacha
i  Bazy Pozostałej</t>
  </si>
  <si>
    <t>Lp.</t>
  </si>
  <si>
    <t>Prześcieradła</t>
  </si>
  <si>
    <t>ilość</t>
  </si>
  <si>
    <t xml:space="preserve">RAZEM </t>
  </si>
  <si>
    <t>Bluza sekcyjna rozpinana biała</t>
  </si>
  <si>
    <t>Bluza sekcyjna kolorowa</t>
  </si>
  <si>
    <t>Spodnie sekcyjne białe</t>
  </si>
  <si>
    <t>Spodnie sekcyjne kolorowe</t>
  </si>
  <si>
    <t>Usługi pralnicze dla jednostek organizacyjnych 
Warszawskiego Uniwersytetu Medycznego 
w okresie 12 miesięcy- zestawienie zbiorcze</t>
  </si>
  <si>
    <t>Skarpety</t>
  </si>
  <si>
    <t>Zakład Żywienia Człowieka 
ul. Ciołka 27</t>
  </si>
  <si>
    <t>Centrum Sportowo-Refabilitacyjne 
ul. Ks. Trojdena 2c</t>
  </si>
  <si>
    <t>Biały komplet:
bluza i spodnie/
spódnica</t>
  </si>
  <si>
    <t>Uwaga! *</t>
  </si>
  <si>
    <t>para</t>
  </si>
  <si>
    <t>Zakład Medycyny Sądowej ul. Oczki 1</t>
  </si>
  <si>
    <t>Centrum Biostruktury 
ul. Chałubińskiego 5</t>
  </si>
  <si>
    <t>Zakład Genetyki Medycznej 
ul. Pawińskiego 3c</t>
  </si>
  <si>
    <t>Zakład Immunologii 
ul. Nielubowicza 5 blok F</t>
  </si>
  <si>
    <t>Laboratorium Badawcze-Bank Komórek *
ul. Banacha 1b</t>
  </si>
  <si>
    <r>
      <t>m</t>
    </r>
    <r>
      <rPr>
        <vertAlign val="superscript"/>
        <sz val="12"/>
        <rFont val="Times New Roman"/>
        <family val="1"/>
      </rPr>
      <t>2</t>
    </r>
  </si>
  <si>
    <t>Zakład Immunopatologii 
ul. Pawińskiego 3c</t>
  </si>
  <si>
    <t>Sekcja Farmacja, 
ul. Banacha 1</t>
  </si>
  <si>
    <t>Dom Studenta nr 1 
ul. Baonu Pięść 9</t>
  </si>
  <si>
    <t>Dom Studenta nr 2 i 2bis 
ul Karolkowa 84</t>
  </si>
  <si>
    <t>Dotyczy: Laboratorium Badawczego-Banku Komórek: fartuchy, granatowe komplety (bluzy i spodnie) i skarpety mają być prane osobno, a także nie mogą być mieszane z praniem z innych jednostek. Bluzy, spodnie i fartuchy mają być pakowane pojedynczo, skarpety w parach zgodnie z wyszytym oznaczeniem. Temperatura prania nie może być niższa niz 60º C. Artykuły do prania i ich zwrot po praniu odbywają się bezpośrednio w sekretariacie Laboratorium - pokój B03 (budynek CEPT) łącznie z protokołami potwierdzajacymi wykonanie usługi.</t>
  </si>
  <si>
    <t>Granatowy komplet: bluza i spodnie/spódnica</t>
  </si>
  <si>
    <t>Granatowy komplet: bluza i spodnie /spódnica</t>
  </si>
  <si>
    <t>raz x mc</t>
  </si>
  <si>
    <t>2 razy w roku</t>
  </si>
  <si>
    <t>Budynek CePT  ul. Banacha 1B</t>
  </si>
  <si>
    <t>Katedra i Zakład Fizjologii Doświadczalnej i Klinicznej  ul. Pawińskiego 3c</t>
  </si>
  <si>
    <t>raz na miesiąc</t>
  </si>
  <si>
    <t>Kamizelki meczowe</t>
  </si>
  <si>
    <t>Worki na obuwie</t>
  </si>
  <si>
    <t xml:space="preserve">Zakład Dydaktyki Ginekologiczno-Położniczej ul.Litewska </t>
  </si>
  <si>
    <t>ręczniiki-raz w tygodniu, kamizelki -raz w roku, worki na obuwie- dwa razy w roku</t>
  </si>
  <si>
    <t>raz w miesiącu</t>
  </si>
  <si>
    <t>1 raz w roku</t>
  </si>
  <si>
    <t xml:space="preserve"> raz na dwa miesiące</t>
  </si>
  <si>
    <t>raz w tygodniu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</si>
</sst>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1">
    <font>
      <sz val="10"/>
      <name val="Arial CE"/>
      <family val="0"/>
    </font>
    <font>
      <sz val="9"/>
      <name val="Arial CE"/>
      <family val="2"/>
    </font>
    <font>
      <sz val="8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 textRotation="90"/>
    </xf>
    <xf numFmtId="0" fontId="6" fillId="0" borderId="0" xfId="0" applyFont="1" applyBorder="1" applyAlignment="1">
      <alignment vertical="center" textRotation="90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3" fontId="7" fillId="0" borderId="15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5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vertical="center"/>
    </xf>
    <xf numFmtId="0" fontId="0" fillId="32" borderId="0" xfId="0" applyFill="1" applyAlignment="1">
      <alignment/>
    </xf>
    <xf numFmtId="0" fontId="3" fillId="0" borderId="17" xfId="0" applyFont="1" applyFill="1" applyBorder="1" applyAlignment="1">
      <alignment horizontal="center" vertical="center" textRotation="90" wrapText="1"/>
    </xf>
    <xf numFmtId="3" fontId="10" fillId="33" borderId="10" xfId="0" applyNumberFormat="1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textRotation="91" wrapText="1"/>
    </xf>
    <xf numFmtId="0" fontId="3" fillId="0" borderId="17" xfId="0" applyFont="1" applyBorder="1" applyAlignment="1">
      <alignment horizontal="center" vertical="center" textRotation="91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" wrapText="1"/>
    </xf>
    <xf numFmtId="0" fontId="7" fillId="0" borderId="13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workbookViewId="0" topLeftCell="A3">
      <selection activeCell="D7" sqref="D7"/>
    </sheetView>
  </sheetViews>
  <sheetFormatPr defaultColWidth="9.00390625" defaultRowHeight="12.75"/>
  <cols>
    <col min="1" max="1" width="8.75390625" style="2" customWidth="1"/>
    <col min="2" max="2" width="20.75390625" style="2" customWidth="1"/>
    <col min="4" max="4" width="16.125" style="0" customWidth="1"/>
    <col min="5" max="5" width="15.625" style="0" customWidth="1"/>
    <col min="6" max="6" width="14.875" style="0" customWidth="1"/>
  </cols>
  <sheetData>
    <row r="1" spans="1:6" ht="19.5" customHeight="1">
      <c r="A1" s="55" t="s">
        <v>21</v>
      </c>
      <c r="B1" s="55"/>
      <c r="C1" s="55"/>
      <c r="D1" s="55"/>
      <c r="E1" s="55"/>
      <c r="F1" s="55"/>
    </row>
    <row r="2" spans="1:6" s="1" customFormat="1" ht="56.25" customHeight="1">
      <c r="A2" s="56" t="s">
        <v>33</v>
      </c>
      <c r="B2" s="56"/>
      <c r="C2" s="56"/>
      <c r="D2" s="56"/>
      <c r="E2" s="56"/>
      <c r="F2" s="56"/>
    </row>
    <row r="3" spans="1:6" ht="12.75">
      <c r="A3" s="57" t="s">
        <v>5</v>
      </c>
      <c r="B3" s="52" t="s">
        <v>6</v>
      </c>
      <c r="C3" s="58" t="s">
        <v>8</v>
      </c>
      <c r="D3" s="51" t="s">
        <v>7</v>
      </c>
      <c r="E3" s="51"/>
      <c r="F3" s="52" t="s">
        <v>28</v>
      </c>
    </row>
    <row r="4" spans="1:6" ht="12.75" customHeight="1">
      <c r="A4" s="57"/>
      <c r="B4" s="53"/>
      <c r="C4" s="59"/>
      <c r="D4" s="51"/>
      <c r="E4" s="51"/>
      <c r="F4" s="53"/>
    </row>
    <row r="5" spans="1:6" ht="12.75" customHeight="1">
      <c r="A5" s="57"/>
      <c r="B5" s="53"/>
      <c r="C5" s="59"/>
      <c r="D5" s="58" t="s">
        <v>24</v>
      </c>
      <c r="E5" s="58" t="s">
        <v>4</v>
      </c>
      <c r="F5" s="53"/>
    </row>
    <row r="6" spans="1:6" ht="19.5" customHeight="1">
      <c r="A6" s="57"/>
      <c r="B6" s="54"/>
      <c r="C6" s="60"/>
      <c r="D6" s="60"/>
      <c r="E6" s="60"/>
      <c r="F6" s="54"/>
    </row>
    <row r="7" spans="1:6" ht="19.5" customHeight="1">
      <c r="A7" s="12">
        <v>1</v>
      </c>
      <c r="B7" s="20" t="s">
        <v>19</v>
      </c>
      <c r="C7" s="12" t="s">
        <v>0</v>
      </c>
      <c r="D7" s="21">
        <f>'Kampus Banacha'!Q6</f>
        <v>5757</v>
      </c>
      <c r="E7" s="21">
        <f>'Kampus Lindleya'!G5</f>
        <v>0</v>
      </c>
      <c r="F7" s="22">
        <f>'Kampus Banacha'!Q6+'Kampus Lindleya'!G5</f>
        <v>5757</v>
      </c>
    </row>
    <row r="8" spans="1:6" ht="25.5" customHeight="1">
      <c r="A8" s="12">
        <v>2</v>
      </c>
      <c r="B8" s="20" t="s">
        <v>10</v>
      </c>
      <c r="C8" s="12" t="s">
        <v>1</v>
      </c>
      <c r="D8" s="21">
        <f>'Kampus Banacha'!Q7</f>
        <v>1010</v>
      </c>
      <c r="E8" s="21">
        <f>'Kampus Lindleya'!G6</f>
        <v>700</v>
      </c>
      <c r="F8" s="22">
        <f>'Kampus Banacha'!Q7+'Kampus Lindleya'!G6</f>
        <v>1710</v>
      </c>
    </row>
    <row r="9" spans="1:6" ht="33" customHeight="1">
      <c r="A9" s="12">
        <v>3</v>
      </c>
      <c r="B9" s="20" t="s">
        <v>11</v>
      </c>
      <c r="C9" s="12" t="s">
        <v>1</v>
      </c>
      <c r="D9" s="21">
        <f>'Kampus Banacha'!Q8</f>
        <v>5</v>
      </c>
      <c r="E9" s="21">
        <f>'Kampus Lindleya'!G7</f>
        <v>20</v>
      </c>
      <c r="F9" s="22">
        <f>'Kampus Banacha'!Q8+'Kampus Lindleya'!G7</f>
        <v>25</v>
      </c>
    </row>
    <row r="10" spans="1:6" ht="50.25" customHeight="1">
      <c r="A10" s="12">
        <v>4</v>
      </c>
      <c r="B10" s="11" t="s">
        <v>52</v>
      </c>
      <c r="C10" s="12" t="s">
        <v>1</v>
      </c>
      <c r="D10" s="21">
        <f>'Kampus Banacha'!Q9</f>
        <v>100</v>
      </c>
      <c r="E10" s="21">
        <v>0</v>
      </c>
      <c r="F10" s="22">
        <f>'Kampus Banacha'!Q9+'Kampus Lindleya'!G8</f>
        <v>100</v>
      </c>
    </row>
    <row r="11" spans="1:6" ht="19.5" customHeight="1">
      <c r="A11" s="12">
        <v>5</v>
      </c>
      <c r="B11" s="20" t="s">
        <v>12</v>
      </c>
      <c r="C11" s="12" t="s">
        <v>0</v>
      </c>
      <c r="D11" s="21">
        <f>'Kampus Banacha'!Q10</f>
        <v>268</v>
      </c>
      <c r="E11" s="21">
        <f>'Kampus Lindleya'!G9</f>
        <v>4</v>
      </c>
      <c r="F11" s="22">
        <f>'Kampus Banacha'!Q10+'Kampus Lindleya'!G9</f>
        <v>272</v>
      </c>
    </row>
    <row r="12" spans="1:6" ht="19.5" customHeight="1">
      <c r="A12" s="12">
        <v>6</v>
      </c>
      <c r="B12" s="20" t="s">
        <v>13</v>
      </c>
      <c r="C12" s="12" t="s">
        <v>45</v>
      </c>
      <c r="D12" s="21">
        <f>'Kampus Banacha'!Q11</f>
        <v>700</v>
      </c>
      <c r="E12" s="21">
        <f>'Kampus Lindleya'!G10</f>
        <v>0</v>
      </c>
      <c r="F12" s="22">
        <f>'Kampus Banacha'!Q11+'Kampus Lindleya'!G10</f>
        <v>700</v>
      </c>
    </row>
    <row r="13" spans="1:6" ht="19.5" customHeight="1">
      <c r="A13" s="12">
        <v>7</v>
      </c>
      <c r="B13" s="20" t="s">
        <v>14</v>
      </c>
      <c r="C13" s="12" t="s">
        <v>45</v>
      </c>
      <c r="D13" s="23">
        <f>'Kampus Banacha'!Q12</f>
        <v>700</v>
      </c>
      <c r="E13" s="23">
        <f>'Kampus Lindleya'!G11</f>
        <v>0</v>
      </c>
      <c r="F13" s="22">
        <f>'Kampus Banacha'!Q12+'Kampus Lindleya'!G11</f>
        <v>700</v>
      </c>
    </row>
    <row r="14" spans="1:6" ht="19.5" customHeight="1">
      <c r="A14" s="12">
        <v>8</v>
      </c>
      <c r="B14" s="20" t="s">
        <v>15</v>
      </c>
      <c r="C14" s="12" t="s">
        <v>45</v>
      </c>
      <c r="D14" s="23">
        <f>'Kampus Banacha'!Q13</f>
        <v>10</v>
      </c>
      <c r="E14" s="23">
        <f>'Kampus Lindleya'!G12</f>
        <v>0</v>
      </c>
      <c r="F14" s="22">
        <f>'Kampus Banacha'!Q13+'Kampus Lindleya'!G12</f>
        <v>10</v>
      </c>
    </row>
    <row r="15" spans="1:6" ht="19.5" customHeight="1">
      <c r="A15" s="12">
        <v>9</v>
      </c>
      <c r="B15" s="20" t="s">
        <v>16</v>
      </c>
      <c r="C15" s="12" t="s">
        <v>1</v>
      </c>
      <c r="D15" s="23">
        <f>'Kampus Banacha'!Q14</f>
        <v>381</v>
      </c>
      <c r="E15" s="23">
        <f>'Kampus Lindleya'!G13</f>
        <v>0</v>
      </c>
      <c r="F15" s="22">
        <f>'Kampus Banacha'!Q14+'Kampus Lindleya'!G13</f>
        <v>381</v>
      </c>
    </row>
    <row r="16" spans="1:6" ht="19.5" customHeight="1">
      <c r="A16" s="12">
        <v>10</v>
      </c>
      <c r="B16" s="20" t="s">
        <v>17</v>
      </c>
      <c r="C16" s="12" t="s">
        <v>0</v>
      </c>
      <c r="D16" s="23">
        <f>'Kampus Banacha'!Q15</f>
        <v>0</v>
      </c>
      <c r="E16" s="23">
        <f>'Kampus Lindleya'!G14</f>
        <v>0</v>
      </c>
      <c r="F16" s="22">
        <f>'Kampus Banacha'!Q15+'Kampus Lindleya'!G14</f>
        <v>0</v>
      </c>
    </row>
    <row r="17" spans="1:6" ht="19.5" customHeight="1">
      <c r="A17" s="12">
        <v>11</v>
      </c>
      <c r="B17" s="11" t="s">
        <v>34</v>
      </c>
      <c r="C17" s="12" t="s">
        <v>39</v>
      </c>
      <c r="D17" s="24">
        <f>'Kampus Banacha'!Q16</f>
        <v>100</v>
      </c>
      <c r="E17" s="10">
        <v>0</v>
      </c>
      <c r="F17" s="22">
        <f>'Kampus Banacha'!Q16+'Kampus Lindleya'!G15</f>
        <v>100</v>
      </c>
    </row>
    <row r="18" spans="1:6" ht="20.25" customHeight="1">
      <c r="A18" s="12">
        <v>12</v>
      </c>
      <c r="B18" s="20" t="s">
        <v>18</v>
      </c>
      <c r="C18" s="12" t="s">
        <v>0</v>
      </c>
      <c r="D18" s="23">
        <f>'Kampus Banacha'!Q17</f>
        <v>20</v>
      </c>
      <c r="E18" s="23">
        <f>'Kampus Lindleya'!G16</f>
        <v>0</v>
      </c>
      <c r="F18" s="22">
        <f>'Kampus Banacha'!Q17+'Kampus Lindleya'!G16</f>
        <v>20</v>
      </c>
    </row>
    <row r="19" spans="1:6" ht="21" customHeight="1">
      <c r="A19" s="12">
        <v>13</v>
      </c>
      <c r="B19" s="25" t="s">
        <v>26</v>
      </c>
      <c r="C19" s="26" t="s">
        <v>0</v>
      </c>
      <c r="D19" s="27">
        <v>0</v>
      </c>
      <c r="E19" s="27">
        <f>'Kampus Lindleya'!G17</f>
        <v>0</v>
      </c>
      <c r="F19" s="22">
        <f>'Kampus Banacha'!Q18+'Kampus Lindleya'!G17</f>
        <v>2</v>
      </c>
    </row>
    <row r="20" spans="1:6" ht="31.5">
      <c r="A20" s="12">
        <v>14</v>
      </c>
      <c r="B20" s="11" t="s">
        <v>29</v>
      </c>
      <c r="C20" s="12" t="s">
        <v>1</v>
      </c>
      <c r="D20" s="10">
        <v>0</v>
      </c>
      <c r="E20" s="10">
        <f>'Kampus Lindleya'!G18</f>
        <v>50</v>
      </c>
      <c r="F20" s="22">
        <f>'Kampus Banacha'!Q19+'Kampus Lindleya'!G18</f>
        <v>50</v>
      </c>
    </row>
    <row r="21" spans="1:6" ht="30" customHeight="1">
      <c r="A21" s="12">
        <v>15</v>
      </c>
      <c r="B21" s="11" t="s">
        <v>30</v>
      </c>
      <c r="C21" s="12" t="s">
        <v>1</v>
      </c>
      <c r="D21" s="10">
        <v>0</v>
      </c>
      <c r="E21" s="10">
        <f>'Kampus Lindleya'!G19</f>
        <v>50</v>
      </c>
      <c r="F21" s="22">
        <f>'Kampus Banacha'!Q20+'Kampus Lindleya'!G19</f>
        <v>70</v>
      </c>
    </row>
    <row r="22" spans="1:6" ht="30.75" customHeight="1">
      <c r="A22" s="12">
        <v>16</v>
      </c>
      <c r="B22" s="11" t="s">
        <v>31</v>
      </c>
      <c r="C22" s="12" t="s">
        <v>1</v>
      </c>
      <c r="D22" s="10">
        <v>0</v>
      </c>
      <c r="E22" s="10">
        <f>'Kampus Lindleya'!G20</f>
        <v>50</v>
      </c>
      <c r="F22" s="22">
        <f>'Kampus Banacha'!Q21+'Kampus Lindleya'!G20</f>
        <v>50</v>
      </c>
    </row>
    <row r="23" spans="1:6" ht="30.75" customHeight="1">
      <c r="A23" s="12">
        <v>17</v>
      </c>
      <c r="B23" s="11" t="s">
        <v>58</v>
      </c>
      <c r="C23" s="12" t="s">
        <v>1</v>
      </c>
      <c r="D23" s="24">
        <f>'Kampus Banacha'!Q22</f>
        <v>51</v>
      </c>
      <c r="E23" s="10">
        <f>'Kampus Lindleya'!G21</f>
        <v>0</v>
      </c>
      <c r="F23" s="22">
        <f>'Kampus Banacha'!Q22+'Kampus Lindleya'!G21</f>
        <v>51</v>
      </c>
    </row>
    <row r="24" spans="1:6" ht="30.75" customHeight="1">
      <c r="A24" s="12">
        <v>18</v>
      </c>
      <c r="B24" s="11" t="s">
        <v>59</v>
      </c>
      <c r="C24" s="12" t="s">
        <v>1</v>
      </c>
      <c r="D24" s="24">
        <f>'Kampus Banacha'!Q23</f>
        <v>500</v>
      </c>
      <c r="E24" s="10">
        <f>'Kampus Lindleya'!G22</f>
        <v>0</v>
      </c>
      <c r="F24" s="22">
        <f>'Kampus Banacha'!Q23+'Kampus Lindleya'!G22</f>
        <v>500</v>
      </c>
    </row>
    <row r="25" spans="1:6" ht="34.5" customHeight="1">
      <c r="A25" s="12">
        <v>19</v>
      </c>
      <c r="B25" s="11" t="s">
        <v>32</v>
      </c>
      <c r="C25" s="12" t="s">
        <v>1</v>
      </c>
      <c r="D25" s="10">
        <v>0</v>
      </c>
      <c r="E25" s="10">
        <f>'Kampus Lindleya'!G23</f>
        <v>50</v>
      </c>
      <c r="F25" s="22">
        <f>'Kampus Banacha'!Q24+'Kampus Lindleya'!G23</f>
        <v>50</v>
      </c>
    </row>
    <row r="26" spans="1:6" ht="15.75">
      <c r="A26" s="28"/>
      <c r="B26" s="28"/>
      <c r="C26" s="28"/>
      <c r="D26" s="28"/>
      <c r="E26" s="28"/>
      <c r="F26" s="28"/>
    </row>
  </sheetData>
  <sheetProtection/>
  <mergeCells count="9">
    <mergeCell ref="D3:E4"/>
    <mergeCell ref="F3:F6"/>
    <mergeCell ref="A1:F1"/>
    <mergeCell ref="A2:F2"/>
    <mergeCell ref="A3:A6"/>
    <mergeCell ref="B3:B6"/>
    <mergeCell ref="C3:C6"/>
    <mergeCell ref="D5:D6"/>
    <mergeCell ref="E5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&amp;RZałącznik nr 3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7"/>
  <sheetViews>
    <sheetView tabSelected="1" view="pageBreakPreview" zoomScaleNormal="71" zoomScaleSheetLayoutView="100" workbookViewId="0" topLeftCell="B13">
      <selection activeCell="P25" sqref="P25:P26"/>
    </sheetView>
  </sheetViews>
  <sheetFormatPr defaultColWidth="9.00390625" defaultRowHeight="12.75"/>
  <cols>
    <col min="1" max="1" width="2.875" style="0" hidden="1" customWidth="1"/>
    <col min="2" max="2" width="6.875" style="0" customWidth="1"/>
    <col min="3" max="3" width="33.625" style="0" customWidth="1"/>
    <col min="4" max="4" width="7.25390625" style="0" customWidth="1"/>
    <col min="5" max="5" width="12.00390625" style="5" customWidth="1"/>
    <col min="6" max="6" width="12.00390625" style="40" customWidth="1"/>
    <col min="7" max="7" width="8.125" style="5" customWidth="1"/>
    <col min="8" max="8" width="15.875" style="5" bestFit="1" customWidth="1"/>
    <col min="9" max="9" width="8.125" style="5" customWidth="1"/>
    <col min="10" max="10" width="9.75390625" style="5" customWidth="1"/>
    <col min="11" max="11" width="9.25390625" style="6" customWidth="1"/>
    <col min="12" max="12" width="7.375" style="44" customWidth="1"/>
    <col min="13" max="13" width="10.75390625" style="44" customWidth="1"/>
    <col min="14" max="15" width="11.75390625" style="5" customWidth="1"/>
    <col min="16" max="16" width="13.25390625" style="5" customWidth="1"/>
    <col min="17" max="17" width="17.75390625" style="0" customWidth="1"/>
  </cols>
  <sheetData>
    <row r="1" spans="2:17" ht="18.75" customHeight="1">
      <c r="B1" s="72" t="s">
        <v>23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2.75">
      <c r="B2" s="7"/>
      <c r="C2" s="7"/>
      <c r="D2" s="7"/>
      <c r="E2" s="63" t="s">
        <v>9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2:17" ht="12.75" customHeight="1">
      <c r="B3" s="57" t="s">
        <v>25</v>
      </c>
      <c r="C3" s="89" t="s">
        <v>6</v>
      </c>
      <c r="D3" s="80" t="s">
        <v>8</v>
      </c>
      <c r="E3" s="65" t="s">
        <v>44</v>
      </c>
      <c r="F3" s="41"/>
      <c r="G3" s="65" t="s">
        <v>47</v>
      </c>
      <c r="H3" s="41"/>
      <c r="I3" s="65" t="s">
        <v>46</v>
      </c>
      <c r="J3" s="65" t="s">
        <v>43</v>
      </c>
      <c r="K3" s="65" t="s">
        <v>42</v>
      </c>
      <c r="L3" s="79" t="s">
        <v>48</v>
      </c>
      <c r="M3" s="68" t="s">
        <v>49</v>
      </c>
      <c r="N3" s="76" t="s">
        <v>36</v>
      </c>
      <c r="O3" s="65" t="s">
        <v>60</v>
      </c>
      <c r="P3" s="65" t="s">
        <v>35</v>
      </c>
      <c r="Q3" s="74" t="s">
        <v>20</v>
      </c>
    </row>
    <row r="4" spans="2:17" ht="24" customHeight="1">
      <c r="B4" s="57"/>
      <c r="C4" s="89"/>
      <c r="D4" s="80"/>
      <c r="E4" s="66"/>
      <c r="F4" s="42"/>
      <c r="G4" s="66"/>
      <c r="H4" s="42"/>
      <c r="I4" s="66"/>
      <c r="J4" s="66"/>
      <c r="K4" s="66"/>
      <c r="L4" s="79"/>
      <c r="M4" s="68"/>
      <c r="N4" s="76"/>
      <c r="O4" s="66"/>
      <c r="P4" s="66"/>
      <c r="Q4" s="74"/>
    </row>
    <row r="5" spans="2:17" ht="96" customHeight="1">
      <c r="B5" s="57"/>
      <c r="C5" s="89"/>
      <c r="D5" s="80"/>
      <c r="E5" s="67"/>
      <c r="F5" s="45" t="s">
        <v>55</v>
      </c>
      <c r="G5" s="67"/>
      <c r="H5" s="45" t="s">
        <v>56</v>
      </c>
      <c r="I5" s="67"/>
      <c r="J5" s="67"/>
      <c r="K5" s="67"/>
      <c r="L5" s="79"/>
      <c r="M5" s="68"/>
      <c r="N5" s="76"/>
      <c r="O5" s="67"/>
      <c r="P5" s="67"/>
      <c r="Q5" s="75"/>
    </row>
    <row r="6" spans="2:17" ht="23.25" customHeight="1">
      <c r="B6" s="12">
        <v>1</v>
      </c>
      <c r="C6" s="30" t="s">
        <v>19</v>
      </c>
      <c r="D6" s="12" t="s">
        <v>0</v>
      </c>
      <c r="E6" s="32"/>
      <c r="F6" s="32"/>
      <c r="G6" s="32"/>
      <c r="H6" s="32"/>
      <c r="I6" s="32"/>
      <c r="J6" s="32"/>
      <c r="K6" s="32"/>
      <c r="L6" s="46">
        <v>1700</v>
      </c>
      <c r="M6" s="46">
        <v>4000</v>
      </c>
      <c r="N6" s="33"/>
      <c r="O6" s="33">
        <v>7</v>
      </c>
      <c r="P6" s="33">
        <v>50</v>
      </c>
      <c r="Q6" s="35">
        <f>SUM(E6:P6)</f>
        <v>5757</v>
      </c>
    </row>
    <row r="7" spans="2:17" ht="29.25" customHeight="1">
      <c r="B7" s="12">
        <v>2</v>
      </c>
      <c r="C7" s="30" t="s">
        <v>10</v>
      </c>
      <c r="D7" s="12" t="s">
        <v>1</v>
      </c>
      <c r="E7" s="36">
        <v>40</v>
      </c>
      <c r="F7" s="36">
        <v>100</v>
      </c>
      <c r="G7" s="36">
        <v>800</v>
      </c>
      <c r="H7" s="36"/>
      <c r="I7" s="36">
        <v>30</v>
      </c>
      <c r="J7" s="36">
        <v>30</v>
      </c>
      <c r="K7" s="36">
        <v>10</v>
      </c>
      <c r="L7" s="47"/>
      <c r="M7" s="47"/>
      <c r="N7" s="33"/>
      <c r="O7" s="33"/>
      <c r="P7" s="33"/>
      <c r="Q7" s="35">
        <f aca="true" t="shared" si="0" ref="Q7:Q24">SUM(E7:P7)</f>
        <v>1010</v>
      </c>
    </row>
    <row r="8" spans="2:17" ht="31.5" customHeight="1">
      <c r="B8" s="12">
        <v>3</v>
      </c>
      <c r="C8" s="30" t="s">
        <v>11</v>
      </c>
      <c r="D8" s="12" t="s">
        <v>1</v>
      </c>
      <c r="E8" s="32"/>
      <c r="F8" s="32">
        <v>5</v>
      </c>
      <c r="G8" s="32"/>
      <c r="H8" s="32"/>
      <c r="I8" s="32"/>
      <c r="J8" s="32"/>
      <c r="K8" s="32"/>
      <c r="L8" s="47"/>
      <c r="M8" s="47"/>
      <c r="N8" s="33"/>
      <c r="O8" s="33"/>
      <c r="P8" s="33"/>
      <c r="Q8" s="35">
        <f t="shared" si="0"/>
        <v>5</v>
      </c>
    </row>
    <row r="9" spans="2:17" ht="37.5">
      <c r="B9" s="12">
        <v>4</v>
      </c>
      <c r="C9" s="30" t="s">
        <v>51</v>
      </c>
      <c r="D9" s="12" t="s">
        <v>1</v>
      </c>
      <c r="E9" s="36">
        <v>100</v>
      </c>
      <c r="F9" s="36"/>
      <c r="G9" s="32"/>
      <c r="H9" s="32"/>
      <c r="I9" s="32"/>
      <c r="J9" s="32"/>
      <c r="K9" s="32"/>
      <c r="L9" s="48"/>
      <c r="M9" s="48"/>
      <c r="N9" s="32"/>
      <c r="O9" s="32"/>
      <c r="P9" s="32"/>
      <c r="Q9" s="35">
        <f t="shared" si="0"/>
        <v>100</v>
      </c>
    </row>
    <row r="10" spans="2:17" ht="33" customHeight="1">
      <c r="B10" s="12">
        <v>5</v>
      </c>
      <c r="C10" s="30" t="s">
        <v>12</v>
      </c>
      <c r="D10" s="12" t="s">
        <v>0</v>
      </c>
      <c r="E10" s="32"/>
      <c r="F10" s="32">
        <v>20</v>
      </c>
      <c r="G10" s="37">
        <v>30</v>
      </c>
      <c r="H10" s="37">
        <v>7</v>
      </c>
      <c r="I10" s="32"/>
      <c r="J10" s="36">
        <v>1</v>
      </c>
      <c r="K10" s="32"/>
      <c r="L10" s="47"/>
      <c r="M10" s="49"/>
      <c r="N10" s="34">
        <v>200</v>
      </c>
      <c r="O10" s="37"/>
      <c r="P10" s="36">
        <v>10</v>
      </c>
      <c r="Q10" s="35">
        <f t="shared" si="0"/>
        <v>268</v>
      </c>
    </row>
    <row r="11" spans="2:17" ht="25.5" customHeight="1">
      <c r="B11" s="12">
        <v>6</v>
      </c>
      <c r="C11" s="30" t="s">
        <v>13</v>
      </c>
      <c r="D11" s="12" t="s">
        <v>45</v>
      </c>
      <c r="E11" s="32"/>
      <c r="F11" s="32"/>
      <c r="G11" s="36"/>
      <c r="H11" s="36"/>
      <c r="I11" s="32"/>
      <c r="J11" s="32"/>
      <c r="K11" s="32"/>
      <c r="L11" s="46">
        <v>500</v>
      </c>
      <c r="M11" s="46">
        <v>200</v>
      </c>
      <c r="N11" s="33"/>
      <c r="O11" s="43"/>
      <c r="P11" s="32"/>
      <c r="Q11" s="35">
        <f t="shared" si="0"/>
        <v>700</v>
      </c>
    </row>
    <row r="12" spans="2:17" ht="31.5" customHeight="1">
      <c r="B12" s="12">
        <v>7</v>
      </c>
      <c r="C12" s="30" t="s">
        <v>14</v>
      </c>
      <c r="D12" s="12" t="s">
        <v>45</v>
      </c>
      <c r="E12" s="32"/>
      <c r="F12" s="32"/>
      <c r="G12" s="36"/>
      <c r="H12" s="36"/>
      <c r="I12" s="32"/>
      <c r="J12" s="32"/>
      <c r="K12" s="32"/>
      <c r="L12" s="46">
        <v>500</v>
      </c>
      <c r="M12" s="46">
        <v>200</v>
      </c>
      <c r="N12" s="33"/>
      <c r="O12" s="43"/>
      <c r="P12" s="32"/>
      <c r="Q12" s="35">
        <f t="shared" si="0"/>
        <v>700</v>
      </c>
    </row>
    <row r="13" spans="2:17" ht="23.25" customHeight="1">
      <c r="B13" s="12">
        <v>8</v>
      </c>
      <c r="C13" s="30" t="s">
        <v>15</v>
      </c>
      <c r="D13" s="12" t="s">
        <v>45</v>
      </c>
      <c r="E13" s="32"/>
      <c r="F13" s="32"/>
      <c r="G13" s="36">
        <v>10</v>
      </c>
      <c r="H13" s="36"/>
      <c r="I13" s="32"/>
      <c r="J13" s="32"/>
      <c r="K13" s="32"/>
      <c r="L13" s="47"/>
      <c r="M13" s="47"/>
      <c r="N13" s="33"/>
      <c r="O13" s="43"/>
      <c r="P13" s="32"/>
      <c r="Q13" s="35">
        <f t="shared" si="0"/>
        <v>10</v>
      </c>
    </row>
    <row r="14" spans="2:17" ht="24.75" customHeight="1">
      <c r="B14" s="12">
        <v>9</v>
      </c>
      <c r="C14" s="30" t="s">
        <v>16</v>
      </c>
      <c r="D14" s="12" t="s">
        <v>1</v>
      </c>
      <c r="E14" s="32"/>
      <c r="F14" s="32"/>
      <c r="G14" s="32"/>
      <c r="H14" s="32"/>
      <c r="I14" s="32"/>
      <c r="J14" s="32"/>
      <c r="K14" s="32"/>
      <c r="L14" s="46">
        <v>60</v>
      </c>
      <c r="M14" s="46">
        <v>300</v>
      </c>
      <c r="N14" s="33"/>
      <c r="O14" s="43">
        <v>6</v>
      </c>
      <c r="P14" s="32">
        <v>15</v>
      </c>
      <c r="Q14" s="35">
        <f t="shared" si="0"/>
        <v>381</v>
      </c>
    </row>
    <row r="15" spans="2:17" ht="24.75" customHeight="1">
      <c r="B15" s="12">
        <v>10</v>
      </c>
      <c r="C15" s="30" t="s">
        <v>17</v>
      </c>
      <c r="D15" s="12" t="s">
        <v>0</v>
      </c>
      <c r="E15" s="32"/>
      <c r="F15" s="32"/>
      <c r="G15" s="36"/>
      <c r="H15" s="36"/>
      <c r="I15" s="32"/>
      <c r="J15" s="32"/>
      <c r="K15" s="32"/>
      <c r="L15" s="47"/>
      <c r="M15" s="47"/>
      <c r="N15" s="33"/>
      <c r="O15" s="43"/>
      <c r="P15" s="32"/>
      <c r="Q15" s="35">
        <f t="shared" si="0"/>
        <v>0</v>
      </c>
    </row>
    <row r="16" spans="2:17" ht="21.75" customHeight="1">
      <c r="B16" s="12">
        <v>11</v>
      </c>
      <c r="C16" s="30" t="s">
        <v>34</v>
      </c>
      <c r="D16" s="12" t="s">
        <v>39</v>
      </c>
      <c r="E16" s="36">
        <v>100</v>
      </c>
      <c r="F16" s="36"/>
      <c r="G16" s="32"/>
      <c r="H16" s="32"/>
      <c r="I16" s="32"/>
      <c r="J16" s="32"/>
      <c r="K16" s="32"/>
      <c r="L16" s="48"/>
      <c r="M16" s="48"/>
      <c r="N16" s="32"/>
      <c r="O16" s="32"/>
      <c r="P16" s="32"/>
      <c r="Q16" s="35">
        <f t="shared" si="0"/>
        <v>100</v>
      </c>
    </row>
    <row r="17" spans="2:17" ht="26.25" customHeight="1">
      <c r="B17" s="12">
        <v>12</v>
      </c>
      <c r="C17" s="30" t="s">
        <v>18</v>
      </c>
      <c r="D17" s="12" t="s">
        <v>0</v>
      </c>
      <c r="E17" s="32"/>
      <c r="F17" s="32"/>
      <c r="G17" s="36">
        <v>20</v>
      </c>
      <c r="H17" s="36"/>
      <c r="I17" s="32"/>
      <c r="J17" s="32"/>
      <c r="K17" s="32"/>
      <c r="L17" s="46"/>
      <c r="M17" s="46"/>
      <c r="N17" s="33"/>
      <c r="O17" s="43"/>
      <c r="P17" s="32"/>
      <c r="Q17" s="35">
        <f t="shared" si="0"/>
        <v>20</v>
      </c>
    </row>
    <row r="18" spans="2:17" ht="26.25" customHeight="1">
      <c r="B18" s="12">
        <v>13</v>
      </c>
      <c r="C18" s="31" t="s">
        <v>26</v>
      </c>
      <c r="D18" s="29" t="s">
        <v>0</v>
      </c>
      <c r="E18" s="32"/>
      <c r="F18" s="32"/>
      <c r="G18" s="32"/>
      <c r="H18" s="32"/>
      <c r="I18" s="32"/>
      <c r="J18" s="32"/>
      <c r="K18" s="32"/>
      <c r="L18" s="48"/>
      <c r="M18" s="48"/>
      <c r="N18" s="32"/>
      <c r="O18" s="32">
        <v>2</v>
      </c>
      <c r="P18" s="32"/>
      <c r="Q18" s="35">
        <f t="shared" si="0"/>
        <v>2</v>
      </c>
    </row>
    <row r="19" spans="2:17" ht="44.25" customHeight="1">
      <c r="B19" s="12">
        <v>14</v>
      </c>
      <c r="C19" s="39" t="s">
        <v>29</v>
      </c>
      <c r="D19" s="12" t="s">
        <v>1</v>
      </c>
      <c r="E19" s="38"/>
      <c r="F19" s="38"/>
      <c r="G19" s="38"/>
      <c r="H19" s="38"/>
      <c r="I19" s="38"/>
      <c r="J19" s="38"/>
      <c r="K19" s="38"/>
      <c r="L19" s="50"/>
      <c r="M19" s="50"/>
      <c r="N19" s="38"/>
      <c r="O19" s="38"/>
      <c r="P19" s="38"/>
      <c r="Q19" s="35">
        <f t="shared" si="0"/>
        <v>0</v>
      </c>
    </row>
    <row r="20" spans="2:17" ht="37.5" customHeight="1">
      <c r="B20" s="12">
        <v>15</v>
      </c>
      <c r="C20" s="39" t="s">
        <v>30</v>
      </c>
      <c r="D20" s="12" t="s">
        <v>1</v>
      </c>
      <c r="E20" s="38"/>
      <c r="F20" s="38"/>
      <c r="G20" s="38"/>
      <c r="H20" s="38"/>
      <c r="I20" s="38"/>
      <c r="J20" s="38"/>
      <c r="K20" s="38"/>
      <c r="L20" s="50"/>
      <c r="M20" s="50"/>
      <c r="N20" s="38"/>
      <c r="O20" s="38"/>
      <c r="P20" s="38">
        <v>20</v>
      </c>
      <c r="Q20" s="35">
        <f t="shared" si="0"/>
        <v>20</v>
      </c>
    </row>
    <row r="21" spans="2:17" ht="31.5" customHeight="1">
      <c r="B21" s="12">
        <v>16</v>
      </c>
      <c r="C21" s="39" t="s">
        <v>31</v>
      </c>
      <c r="D21" s="12" t="s">
        <v>1</v>
      </c>
      <c r="E21" s="38"/>
      <c r="F21" s="38"/>
      <c r="G21" s="38"/>
      <c r="H21" s="38"/>
      <c r="I21" s="38"/>
      <c r="J21" s="38"/>
      <c r="K21" s="38"/>
      <c r="L21" s="50"/>
      <c r="M21" s="50"/>
      <c r="N21" s="38"/>
      <c r="O21" s="38"/>
      <c r="P21" s="38"/>
      <c r="Q21" s="35">
        <f t="shared" si="0"/>
        <v>0</v>
      </c>
    </row>
    <row r="22" spans="2:17" ht="31.5" customHeight="1">
      <c r="B22" s="12">
        <v>17</v>
      </c>
      <c r="C22" s="39" t="s">
        <v>58</v>
      </c>
      <c r="D22" s="12" t="s">
        <v>1</v>
      </c>
      <c r="E22" s="38"/>
      <c r="F22" s="38"/>
      <c r="G22" s="38"/>
      <c r="H22" s="38"/>
      <c r="I22" s="38"/>
      <c r="J22" s="38"/>
      <c r="K22" s="38"/>
      <c r="L22" s="50"/>
      <c r="M22" s="50"/>
      <c r="N22" s="38">
        <v>51</v>
      </c>
      <c r="O22" s="38"/>
      <c r="P22" s="38"/>
      <c r="Q22" s="35">
        <f t="shared" si="0"/>
        <v>51</v>
      </c>
    </row>
    <row r="23" spans="2:17" ht="31.5" customHeight="1">
      <c r="B23" s="12">
        <v>18</v>
      </c>
      <c r="C23" s="39" t="s">
        <v>59</v>
      </c>
      <c r="D23" s="12" t="s">
        <v>1</v>
      </c>
      <c r="E23" s="38"/>
      <c r="F23" s="38"/>
      <c r="G23" s="38"/>
      <c r="H23" s="38"/>
      <c r="I23" s="38"/>
      <c r="J23" s="38"/>
      <c r="K23" s="38"/>
      <c r="L23" s="50"/>
      <c r="M23" s="50"/>
      <c r="N23" s="38">
        <v>500</v>
      </c>
      <c r="O23" s="38"/>
      <c r="P23" s="38"/>
      <c r="Q23" s="35">
        <f t="shared" si="0"/>
        <v>500</v>
      </c>
    </row>
    <row r="24" spans="2:17" ht="32.25" customHeight="1">
      <c r="B24" s="12">
        <v>19</v>
      </c>
      <c r="C24" s="39" t="s">
        <v>32</v>
      </c>
      <c r="D24" s="13" t="s">
        <v>1</v>
      </c>
      <c r="E24" s="38"/>
      <c r="F24" s="38"/>
      <c r="G24" s="38"/>
      <c r="H24" s="38"/>
      <c r="I24" s="38"/>
      <c r="J24" s="38"/>
      <c r="K24" s="38"/>
      <c r="L24" s="50"/>
      <c r="M24" s="50"/>
      <c r="N24" s="38"/>
      <c r="O24" s="38"/>
      <c r="P24" s="38"/>
      <c r="Q24" s="35">
        <f t="shared" si="0"/>
        <v>0</v>
      </c>
    </row>
    <row r="25" spans="2:17" ht="35.25" customHeight="1">
      <c r="B25" s="87" t="s">
        <v>3</v>
      </c>
      <c r="C25" s="87"/>
      <c r="D25" s="87"/>
      <c r="E25" s="69" t="s">
        <v>65</v>
      </c>
      <c r="F25" s="69" t="s">
        <v>64</v>
      </c>
      <c r="G25" s="81" t="s">
        <v>62</v>
      </c>
      <c r="H25" s="82"/>
      <c r="I25" s="82"/>
      <c r="J25" s="101" t="s">
        <v>62</v>
      </c>
      <c r="K25" s="101"/>
      <c r="L25" s="101" t="s">
        <v>62</v>
      </c>
      <c r="M25" s="101"/>
      <c r="N25" s="86" t="s">
        <v>61</v>
      </c>
      <c r="O25" s="61" t="s">
        <v>54</v>
      </c>
      <c r="P25" s="61" t="s">
        <v>63</v>
      </c>
      <c r="Q25" s="77"/>
    </row>
    <row r="26" spans="2:17" ht="87.75" customHeight="1">
      <c r="B26" s="88"/>
      <c r="C26" s="88"/>
      <c r="D26" s="88"/>
      <c r="E26" s="70"/>
      <c r="F26" s="70"/>
      <c r="G26" s="83"/>
      <c r="H26" s="84"/>
      <c r="I26" s="84"/>
      <c r="J26" s="101"/>
      <c r="K26" s="101"/>
      <c r="L26" s="101"/>
      <c r="M26" s="101"/>
      <c r="N26" s="86"/>
      <c r="O26" s="62"/>
      <c r="P26" s="62"/>
      <c r="Q26" s="78"/>
    </row>
    <row r="27" spans="2:17" ht="63.75" customHeight="1">
      <c r="B27" s="71" t="s">
        <v>38</v>
      </c>
      <c r="C27" s="71"/>
      <c r="D27" s="85" t="s">
        <v>50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</sheetData>
  <sheetProtection/>
  <mergeCells count="28">
    <mergeCell ref="O3:O5"/>
    <mergeCell ref="J25:K26"/>
    <mergeCell ref="J3:J5"/>
    <mergeCell ref="D27:Q27"/>
    <mergeCell ref="G25:I26"/>
    <mergeCell ref="N25:N26"/>
    <mergeCell ref="B25:D26"/>
    <mergeCell ref="C3:C5"/>
    <mergeCell ref="B27:C27"/>
    <mergeCell ref="B1:Q1"/>
    <mergeCell ref="Q3:Q5"/>
    <mergeCell ref="N3:N5"/>
    <mergeCell ref="L25:M26"/>
    <mergeCell ref="Q25:Q26"/>
    <mergeCell ref="B3:B5"/>
    <mergeCell ref="L3:L5"/>
    <mergeCell ref="O25:O26"/>
    <mergeCell ref="D3:D5"/>
    <mergeCell ref="P25:P26"/>
    <mergeCell ref="E2:Q2"/>
    <mergeCell ref="G3:G5"/>
    <mergeCell ref="I3:I5"/>
    <mergeCell ref="M3:M5"/>
    <mergeCell ref="K3:K5"/>
    <mergeCell ref="E3:E5"/>
    <mergeCell ref="F25:F26"/>
    <mergeCell ref="P3:P5"/>
    <mergeCell ref="E25:E26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4" r:id="rId1"/>
  <headerFooter alignWithMargins="0">
    <oddHeader>&amp;C&amp;"Arial CE,Pogrubiony"&amp;12
&amp;RZałącznik nr 3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26"/>
  <sheetViews>
    <sheetView view="pageBreakPreview" zoomScaleSheetLayoutView="100" workbookViewId="0" topLeftCell="A1">
      <selection activeCell="E6" sqref="E6:F25"/>
    </sheetView>
  </sheetViews>
  <sheetFormatPr defaultColWidth="9.00390625" defaultRowHeight="12.75"/>
  <cols>
    <col min="1" max="1" width="2.875" style="0" customWidth="1"/>
    <col min="2" max="2" width="5.00390625" style="0" customWidth="1"/>
    <col min="3" max="3" width="16.125" style="0" customWidth="1"/>
    <col min="4" max="4" width="6.375" style="0" customWidth="1"/>
    <col min="5" max="5" width="14.125" style="0" customWidth="1"/>
    <col min="6" max="6" width="19.375" style="0" customWidth="1"/>
    <col min="7" max="8" width="10.875" style="0" customWidth="1"/>
  </cols>
  <sheetData>
    <row r="1" spans="2:9" ht="21" customHeight="1">
      <c r="B1" s="56" t="s">
        <v>2</v>
      </c>
      <c r="C1" s="56"/>
      <c r="D1" s="56"/>
      <c r="E1" s="56"/>
      <c r="F1" s="56"/>
      <c r="G1" s="56"/>
      <c r="H1" s="3"/>
      <c r="I1" s="3"/>
    </row>
    <row r="2" spans="2:9" ht="15" customHeight="1">
      <c r="B2" s="8"/>
      <c r="C2" s="9"/>
      <c r="D2" s="9"/>
      <c r="E2" s="94" t="s">
        <v>27</v>
      </c>
      <c r="F2" s="94"/>
      <c r="G2" s="94"/>
      <c r="H2" s="3"/>
      <c r="I2" s="4"/>
    </row>
    <row r="3" spans="2:7" ht="12.75" customHeight="1">
      <c r="B3" s="93" t="s">
        <v>5</v>
      </c>
      <c r="C3" s="80" t="s">
        <v>6</v>
      </c>
      <c r="D3" s="80" t="s">
        <v>22</v>
      </c>
      <c r="E3" s="80" t="s">
        <v>41</v>
      </c>
      <c r="F3" s="80" t="s">
        <v>40</v>
      </c>
      <c r="G3" s="52" t="s">
        <v>20</v>
      </c>
    </row>
    <row r="4" spans="2:7" ht="176.25" customHeight="1">
      <c r="B4" s="93"/>
      <c r="C4" s="80"/>
      <c r="D4" s="80"/>
      <c r="E4" s="80"/>
      <c r="F4" s="80"/>
      <c r="G4" s="54"/>
    </row>
    <row r="5" spans="2:7" ht="31.5">
      <c r="B5" s="10">
        <v>1</v>
      </c>
      <c r="C5" s="11" t="s">
        <v>19</v>
      </c>
      <c r="D5" s="12" t="s">
        <v>0</v>
      </c>
      <c r="E5" s="10"/>
      <c r="F5" s="10"/>
      <c r="G5" s="14">
        <f>SUM(E5:F5)</f>
        <v>0</v>
      </c>
    </row>
    <row r="6" spans="2:7" ht="15.75">
      <c r="B6" s="10">
        <v>2</v>
      </c>
      <c r="C6" s="11" t="s">
        <v>10</v>
      </c>
      <c r="D6" s="12" t="s">
        <v>1</v>
      </c>
      <c r="E6" s="100">
        <v>400</v>
      </c>
      <c r="F6" s="100">
        <v>300</v>
      </c>
      <c r="G6" s="14">
        <f>SUM(E6:F6)</f>
        <v>700</v>
      </c>
    </row>
    <row r="7" spans="2:7" ht="31.5">
      <c r="B7" s="10">
        <v>3</v>
      </c>
      <c r="C7" s="11" t="s">
        <v>11</v>
      </c>
      <c r="D7" s="12" t="s">
        <v>1</v>
      </c>
      <c r="E7" s="10"/>
      <c r="F7" s="100">
        <v>20</v>
      </c>
      <c r="G7" s="14">
        <f>SUM(E7:F7)</f>
        <v>20</v>
      </c>
    </row>
    <row r="8" spans="2:7" ht="47.25">
      <c r="B8" s="10">
        <v>4</v>
      </c>
      <c r="C8" s="11" t="s">
        <v>37</v>
      </c>
      <c r="D8" s="12" t="s">
        <v>1</v>
      </c>
      <c r="E8" s="10"/>
      <c r="F8" s="10"/>
      <c r="G8" s="14">
        <f>SUM(E8:F8)</f>
        <v>0</v>
      </c>
    </row>
    <row r="9" spans="2:7" ht="15.75">
      <c r="B9" s="10">
        <v>5</v>
      </c>
      <c r="C9" s="11" t="s">
        <v>12</v>
      </c>
      <c r="D9" s="12" t="s">
        <v>0</v>
      </c>
      <c r="E9" s="100">
        <v>4</v>
      </c>
      <c r="F9" s="100"/>
      <c r="G9" s="14">
        <f>SUM(E9:F9)</f>
        <v>4</v>
      </c>
    </row>
    <row r="10" spans="2:7" s="2" customFormat="1" ht="18.75">
      <c r="B10" s="10">
        <v>6</v>
      </c>
      <c r="C10" s="11" t="s">
        <v>13</v>
      </c>
      <c r="D10" s="12" t="s">
        <v>45</v>
      </c>
      <c r="E10" s="10"/>
      <c r="F10" s="10"/>
      <c r="G10" s="14">
        <v>0</v>
      </c>
    </row>
    <row r="11" spans="2:7" s="2" customFormat="1" ht="18.75">
      <c r="B11" s="10">
        <v>7</v>
      </c>
      <c r="C11" s="11" t="s">
        <v>14</v>
      </c>
      <c r="D11" s="12" t="s">
        <v>45</v>
      </c>
      <c r="E11" s="10"/>
      <c r="F11" s="10"/>
      <c r="G11" s="14">
        <f aca="true" t="shared" si="0" ref="G11:G23">SUM(E11:F11)</f>
        <v>0</v>
      </c>
    </row>
    <row r="12" spans="2:7" s="2" customFormat="1" ht="21" customHeight="1">
      <c r="B12" s="10">
        <v>8</v>
      </c>
      <c r="C12" s="11" t="s">
        <v>15</v>
      </c>
      <c r="D12" s="12" t="s">
        <v>45</v>
      </c>
      <c r="E12" s="10"/>
      <c r="F12" s="10"/>
      <c r="G12" s="14">
        <f t="shared" si="0"/>
        <v>0</v>
      </c>
    </row>
    <row r="13" spans="2:7" ht="15.75">
      <c r="B13" s="10">
        <v>9</v>
      </c>
      <c r="C13" s="11" t="s">
        <v>16</v>
      </c>
      <c r="D13" s="12" t="s">
        <v>1</v>
      </c>
      <c r="E13" s="10"/>
      <c r="F13" s="10"/>
      <c r="G13" s="14">
        <f t="shared" si="0"/>
        <v>0</v>
      </c>
    </row>
    <row r="14" spans="2:7" ht="15.75">
      <c r="B14" s="10">
        <v>10</v>
      </c>
      <c r="C14" s="11" t="s">
        <v>17</v>
      </c>
      <c r="D14" s="12" t="s">
        <v>0</v>
      </c>
      <c r="E14" s="10"/>
      <c r="F14" s="10"/>
      <c r="G14" s="14">
        <f t="shared" si="0"/>
        <v>0</v>
      </c>
    </row>
    <row r="15" spans="2:7" ht="15.75">
      <c r="B15" s="10">
        <v>11</v>
      </c>
      <c r="C15" s="11" t="s">
        <v>34</v>
      </c>
      <c r="D15" s="12" t="s">
        <v>39</v>
      </c>
      <c r="E15" s="10"/>
      <c r="F15" s="10"/>
      <c r="G15" s="14">
        <f t="shared" si="0"/>
        <v>0</v>
      </c>
    </row>
    <row r="16" spans="2:7" ht="15.75">
      <c r="B16" s="10">
        <v>12</v>
      </c>
      <c r="C16" s="11" t="s">
        <v>18</v>
      </c>
      <c r="D16" s="12" t="s">
        <v>0</v>
      </c>
      <c r="E16" s="10"/>
      <c r="F16" s="10"/>
      <c r="G16" s="14">
        <f t="shared" si="0"/>
        <v>0</v>
      </c>
    </row>
    <row r="17" spans="2:7" ht="15.75">
      <c r="B17" s="15">
        <v>13</v>
      </c>
      <c r="C17" s="11" t="s">
        <v>26</v>
      </c>
      <c r="D17" s="16" t="s">
        <v>0</v>
      </c>
      <c r="E17" s="10"/>
      <c r="F17" s="17"/>
      <c r="G17" s="14">
        <f t="shared" si="0"/>
        <v>0</v>
      </c>
    </row>
    <row r="18" spans="2:7" ht="31.5">
      <c r="B18" s="10">
        <v>14</v>
      </c>
      <c r="C18" s="18" t="s">
        <v>29</v>
      </c>
      <c r="D18" s="12" t="s">
        <v>1</v>
      </c>
      <c r="E18" s="10"/>
      <c r="F18" s="17">
        <v>50</v>
      </c>
      <c r="G18" s="14">
        <f t="shared" si="0"/>
        <v>50</v>
      </c>
    </row>
    <row r="19" spans="2:7" ht="31.5">
      <c r="B19" s="10">
        <v>15</v>
      </c>
      <c r="C19" s="18" t="s">
        <v>30</v>
      </c>
      <c r="D19" s="12" t="s">
        <v>1</v>
      </c>
      <c r="E19" s="10"/>
      <c r="F19" s="17">
        <v>50</v>
      </c>
      <c r="G19" s="14">
        <f t="shared" si="0"/>
        <v>50</v>
      </c>
    </row>
    <row r="20" spans="2:7" ht="31.5">
      <c r="B20" s="15">
        <v>16</v>
      </c>
      <c r="C20" s="18" t="s">
        <v>31</v>
      </c>
      <c r="D20" s="12" t="s">
        <v>1</v>
      </c>
      <c r="E20" s="10"/>
      <c r="F20" s="17">
        <v>50</v>
      </c>
      <c r="G20" s="14">
        <f t="shared" si="0"/>
        <v>50</v>
      </c>
    </row>
    <row r="21" spans="2:7" ht="31.5">
      <c r="B21" s="10">
        <v>17</v>
      </c>
      <c r="C21" s="11" t="s">
        <v>58</v>
      </c>
      <c r="D21" s="12" t="s">
        <v>1</v>
      </c>
      <c r="E21" s="10"/>
      <c r="F21" s="17"/>
      <c r="G21" s="14">
        <f t="shared" si="0"/>
        <v>0</v>
      </c>
    </row>
    <row r="22" spans="2:7" ht="15.75">
      <c r="B22" s="15">
        <v>18</v>
      </c>
      <c r="C22" s="11" t="s">
        <v>59</v>
      </c>
      <c r="D22" s="12" t="s">
        <v>1</v>
      </c>
      <c r="E22" s="10"/>
      <c r="F22" s="17"/>
      <c r="G22" s="14">
        <f t="shared" si="0"/>
        <v>0</v>
      </c>
    </row>
    <row r="23" spans="2:7" ht="47.25">
      <c r="B23" s="10">
        <v>19</v>
      </c>
      <c r="C23" s="18" t="s">
        <v>32</v>
      </c>
      <c r="D23" s="12" t="s">
        <v>1</v>
      </c>
      <c r="E23" s="10"/>
      <c r="F23" s="17">
        <v>50</v>
      </c>
      <c r="G23" s="14">
        <f t="shared" si="0"/>
        <v>50</v>
      </c>
    </row>
    <row r="24" spans="2:7" ht="12.75" customHeight="1">
      <c r="B24" s="95" t="s">
        <v>3</v>
      </c>
      <c r="C24" s="85"/>
      <c r="D24" s="96"/>
      <c r="E24" s="90" t="s">
        <v>53</v>
      </c>
      <c r="F24" s="90" t="s">
        <v>57</v>
      </c>
      <c r="G24" s="92"/>
    </row>
    <row r="25" spans="2:7" ht="192" customHeight="1">
      <c r="B25" s="97"/>
      <c r="C25" s="98"/>
      <c r="D25" s="99"/>
      <c r="E25" s="91"/>
      <c r="F25" s="91"/>
      <c r="G25" s="92"/>
    </row>
    <row r="26" spans="2:7" ht="12.75">
      <c r="B26" s="7"/>
      <c r="C26" s="7"/>
      <c r="D26" s="7"/>
      <c r="E26" s="7"/>
      <c r="F26" s="7"/>
      <c r="G26" s="19"/>
    </row>
    <row r="31" ht="96" customHeight="1"/>
  </sheetData>
  <sheetProtection/>
  <mergeCells count="12">
    <mergeCell ref="B1:G1"/>
    <mergeCell ref="E3:E4"/>
    <mergeCell ref="E2:G2"/>
    <mergeCell ref="F3:F4"/>
    <mergeCell ref="B24:D25"/>
    <mergeCell ref="G3:G4"/>
    <mergeCell ref="F24:F25"/>
    <mergeCell ref="E24:E25"/>
    <mergeCell ref="D3:D4"/>
    <mergeCell ref="C3:C4"/>
    <mergeCell ref="G24:G25"/>
    <mergeCell ref="B3:B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headerFooter alignWithMargins="0">
    <oddHeader xml:space="preserve">&amp;RZałącznik nr 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kpodkolinska</dc:creator>
  <cp:keywords/>
  <dc:description/>
  <cp:lastModifiedBy>Przemysław Piekarek</cp:lastModifiedBy>
  <cp:lastPrinted>2023-06-02T09:25:33Z</cp:lastPrinted>
  <dcterms:created xsi:type="dcterms:W3CDTF">2006-08-23T11:26:50Z</dcterms:created>
  <dcterms:modified xsi:type="dcterms:W3CDTF">2023-07-25T14:24:37Z</dcterms:modified>
  <cp:category/>
  <cp:version/>
  <cp:contentType/>
  <cp:contentStatus/>
</cp:coreProperties>
</file>